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709"/>
  <workbookPr date1904="1" autoCompressPictures="0"/>
  <bookViews>
    <workbookView xWindow="32740" yWindow="1060" windowWidth="25600" windowHeight="16060" firstSheet="3" activeTab="6"/>
  </bookViews>
  <sheets>
    <sheet name="Page de Garde - Composition de " sheetId="1" r:id="rId1"/>
    <sheet name="Éléments de mission témoin 01 -" sheetId="2" r:id="rId2"/>
    <sheet name="Éléments de mission témoin 02 -" sheetId="3" r:id="rId3"/>
    <sheet name="Éléments de mission témoin 03 -" sheetId="4" r:id="rId4"/>
    <sheet name="Options" sheetId="5" r:id="rId5"/>
    <sheet name="Synthèse - Récapitulatif 01" sheetId="6" r:id="rId6"/>
    <sheet name="Synthèse - Récapitulatif 02" sheetId="7" r:id="rId7"/>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17" i="7" l="1"/>
  <c r="A17" i="7"/>
  <c r="C9" i="7"/>
  <c r="C7" i="7"/>
  <c r="C12" i="7"/>
  <c r="D9" i="7"/>
  <c r="D7" i="7"/>
  <c r="D12" i="7"/>
  <c r="E9" i="7"/>
  <c r="E7" i="7"/>
  <c r="E12" i="7"/>
  <c r="F9" i="7"/>
  <c r="F7" i="7"/>
  <c r="F12" i="7"/>
  <c r="G12" i="7"/>
  <c r="F13" i="7"/>
  <c r="E13" i="7"/>
  <c r="D13" i="7"/>
  <c r="C13" i="7"/>
  <c r="G9" i="7"/>
  <c r="F10" i="7"/>
  <c r="E10" i="7"/>
  <c r="D10" i="7"/>
  <c r="C10" i="7"/>
  <c r="H9" i="7"/>
  <c r="G7" i="7"/>
  <c r="F8" i="7"/>
  <c r="E8" i="7"/>
  <c r="D8" i="7"/>
  <c r="C8" i="7"/>
  <c r="H7" i="7"/>
  <c r="F1" i="7"/>
  <c r="A1" i="7"/>
  <c r="G35" i="6"/>
  <c r="A35" i="6"/>
  <c r="B21" i="4"/>
  <c r="C31" i="6"/>
  <c r="C29" i="6"/>
  <c r="B23" i="3"/>
  <c r="C27" i="6"/>
  <c r="B12" i="3"/>
  <c r="C25" i="6"/>
  <c r="B23" i="2"/>
  <c r="C23" i="6"/>
  <c r="C21" i="6"/>
  <c r="C33" i="6"/>
  <c r="C21" i="4"/>
  <c r="D31" i="6"/>
  <c r="D29" i="6"/>
  <c r="C23" i="3"/>
  <c r="D27" i="6"/>
  <c r="C12" i="3"/>
  <c r="D25" i="6"/>
  <c r="C23" i="2"/>
  <c r="D23" i="6"/>
  <c r="D21" i="6"/>
  <c r="D33" i="6"/>
  <c r="D21" i="4"/>
  <c r="E31" i="6"/>
  <c r="E29" i="6"/>
  <c r="D23" i="3"/>
  <c r="E27" i="6"/>
  <c r="D12" i="3"/>
  <c r="E25" i="6"/>
  <c r="D23" i="2"/>
  <c r="E23" i="6"/>
  <c r="E21" i="6"/>
  <c r="E33" i="6"/>
  <c r="E21" i="4"/>
  <c r="F31" i="6"/>
  <c r="F29" i="6"/>
  <c r="E23" i="3"/>
  <c r="F27" i="6"/>
  <c r="E12" i="3"/>
  <c r="F25" i="6"/>
  <c r="E23" i="2"/>
  <c r="F23" i="6"/>
  <c r="F21" i="6"/>
  <c r="F33" i="6"/>
  <c r="G33" i="6"/>
  <c r="F34" i="6"/>
  <c r="E34" i="6"/>
  <c r="D34" i="6"/>
  <c r="C34" i="6"/>
  <c r="H33" i="6"/>
  <c r="G31" i="6"/>
  <c r="F32" i="6"/>
  <c r="E32" i="6"/>
  <c r="D32" i="6"/>
  <c r="C32" i="6"/>
  <c r="H31" i="6"/>
  <c r="G29" i="6"/>
  <c r="F30" i="6"/>
  <c r="E30" i="6"/>
  <c r="D30" i="6"/>
  <c r="C30" i="6"/>
  <c r="H29" i="6"/>
  <c r="G27" i="6"/>
  <c r="F28" i="6"/>
  <c r="E28" i="6"/>
  <c r="D28" i="6"/>
  <c r="C28" i="6"/>
  <c r="H27" i="6"/>
  <c r="G25" i="6"/>
  <c r="F26" i="6"/>
  <c r="E26" i="6"/>
  <c r="D26" i="6"/>
  <c r="C26" i="6"/>
  <c r="H25" i="6"/>
  <c r="G23" i="6"/>
  <c r="F24" i="6"/>
  <c r="E24" i="6"/>
  <c r="D24" i="6"/>
  <c r="C24" i="6"/>
  <c r="H23" i="6"/>
  <c r="G21" i="6"/>
  <c r="F22" i="6"/>
  <c r="E22" i="6"/>
  <c r="D22" i="6"/>
  <c r="C22" i="6"/>
  <c r="H21" i="6"/>
  <c r="G15" i="6"/>
  <c r="G14" i="6"/>
  <c r="F10" i="6"/>
  <c r="F9" i="6"/>
  <c r="F8" i="6"/>
  <c r="F7" i="6"/>
  <c r="F1" i="6"/>
  <c r="A1" i="6"/>
  <c r="A20" i="5"/>
  <c r="D1" i="5"/>
  <c r="A1" i="5"/>
  <c r="A22" i="4"/>
  <c r="C1" i="4"/>
  <c r="A1" i="4"/>
  <c r="A24" i="3"/>
  <c r="C1" i="3"/>
  <c r="A1" i="3"/>
  <c r="A24" i="2"/>
  <c r="E12" i="2"/>
  <c r="D12" i="2"/>
  <c r="C12" i="2"/>
  <c r="B12" i="2"/>
  <c r="C1" i="2"/>
  <c r="A1" i="2"/>
</calcChain>
</file>

<file path=xl/sharedStrings.xml><?xml version="1.0" encoding="utf-8"?>
<sst xmlns="http://schemas.openxmlformats.org/spreadsheetml/2006/main" count="151" uniqueCount="67">
  <si>
    <t>Commune de Vains</t>
  </si>
  <si>
    <r>
      <rPr>
        <b/>
        <sz val="22"/>
        <color indexed="10"/>
        <rFont val="Arial"/>
      </rPr>
      <t xml:space="preserve">Marché de Maîtrise d’Œuvre pour l’agrandissement du cimetière de Vains
</t>
    </r>
  </si>
  <si>
    <t>Description de la mission et proposition d’honoraires</t>
  </si>
  <si>
    <t>Composition de l'équipe :</t>
  </si>
  <si>
    <t>Co-traitant n°1 (mandataire)</t>
  </si>
  <si>
    <t>Co-traitant n°2</t>
  </si>
  <si>
    <t>Co-traitant n°3</t>
  </si>
  <si>
    <t>Co-traitant n°4</t>
  </si>
  <si>
    <r>
      <rPr>
        <sz val="9"/>
        <color indexed="15"/>
        <rFont val="Arial"/>
      </rPr>
      <t xml:space="preserve">Ce document est à remplir par le titulaire. Il n'est pas une pièce contractuelle au moment de la candidature, il a pour vocation de partager entre le maître d'ouvrage et le maître d'œuvre une vision commune du marché à passer pour garantir la bonne conduite du projet. Ce document pourra servir de base aux négociations qui pourront être engagées.
</t>
    </r>
    <r>
      <rPr>
        <b/>
        <sz val="9"/>
        <color indexed="15"/>
        <rFont val="Arial"/>
      </rPr>
      <t xml:space="preserve">Ce présent document, éventuellement modifié dans le cadre des négociations, sera annexé à l’acte d’engagement AE valant CCAP et CCTP. Il vaudra, notamment, tableau de répartition des honoraires. 
</t>
    </r>
    <r>
      <rPr>
        <sz val="9"/>
        <color indexed="15"/>
        <rFont val="Arial"/>
      </rPr>
      <t xml:space="preserve">L'équipe de maîtrise d'œuvre est invitée à compléter le présent document des informations suivantes :
</t>
    </r>
    <r>
      <rPr>
        <sz val="9"/>
        <color indexed="15"/>
        <rFont val="Arial"/>
      </rPr>
      <t xml:space="preserve">›	composition de l'équipe (en page de garde)
</t>
    </r>
    <r>
      <rPr>
        <sz val="9"/>
        <color indexed="15"/>
        <rFont val="Arial"/>
      </rPr>
      <t xml:space="preserve">›	compléments éventuels de mission proposés par l'équipe de maîtrise d'œuvre
</t>
    </r>
    <r>
      <rPr>
        <sz val="9"/>
        <color indexed="15"/>
        <rFont val="Arial"/>
      </rPr>
      <t xml:space="preserve">›	proposition d’honoraires pour chaque étape et chaque co-traitant
</t>
    </r>
    <r>
      <rPr>
        <sz val="9"/>
        <color indexed="15"/>
        <rFont val="Arial"/>
      </rPr>
      <t xml:space="preserve">
</t>
    </r>
  </si>
  <si>
    <t>à renseigner par l'équipe de maîtrise d'œuvre</t>
  </si>
  <si>
    <r>
      <rPr>
        <sz val="14"/>
        <color indexed="8"/>
        <rFont val="Arial"/>
      </rPr>
      <t>Élément de mission témoin :</t>
    </r>
  </si>
  <si>
    <t>AVP</t>
  </si>
  <si>
    <t>Attendus particuliers du maître d'ouvrage sur le contenu de la mission :</t>
  </si>
  <si>
    <t>Compléments éventuels de mission proposés par l'équipe de maîtrise d'œuvre :</t>
  </si>
  <si>
    <r>
      <rPr>
        <b/>
        <sz val="10"/>
        <color indexed="8"/>
        <rFont val="Arial"/>
      </rPr>
      <t>Proposition d’honoraires sur la base de l’enveloppe prévisionnelle de travaux (</t>
    </r>
    <r>
      <rPr>
        <b/>
        <sz val="8"/>
        <color indexed="8"/>
        <rFont val="Arial"/>
      </rPr>
      <t>H.T.</t>
    </r>
    <r>
      <rPr>
        <b/>
        <sz val="10"/>
        <color indexed="8"/>
        <rFont val="Arial"/>
      </rPr>
      <t>) :</t>
    </r>
  </si>
  <si>
    <t>Co-traitant
 n°1</t>
  </si>
  <si>
    <t>Co-traitant
 n°2</t>
  </si>
  <si>
    <t>Co-traitant
 n°3</t>
  </si>
  <si>
    <t>Co-traitant
 n°4</t>
  </si>
  <si>
    <t>Réunion de démarrage</t>
  </si>
  <si>
    <t>AVP y compris les présentations devant les élus</t>
  </si>
  <si>
    <t>Total</t>
  </si>
  <si>
    <t>PRO</t>
  </si>
  <si>
    <t>Projet pour le nouveau cimetière</t>
  </si>
  <si>
    <t>Plan de plantation et gestion du végétal</t>
  </si>
  <si>
    <r>
      <rPr>
        <sz val="14"/>
        <color indexed="8"/>
        <rFont val="Trebuchet MS"/>
      </rPr>
      <t>Élément de mission témoin :</t>
    </r>
  </si>
  <si>
    <t>ACT</t>
  </si>
  <si>
    <t>› Le maître d’œuvre présentera au maître d’ouvrage sa méthodologie de marché public pour la consultation des entreprises et notamment sa grille d’appréciation du «mieux disant».
› Chaque élément décrit dans le DCE trouvera son expression dans les documents graphiques. Les plans seront suffisamment précis pour ne pas ouvrir à interprétation.</t>
  </si>
  <si>
    <r>
      <rPr>
        <b/>
        <sz val="10"/>
        <color indexed="8"/>
        <rFont val="Trebuchet MS"/>
      </rPr>
      <t>Proposition d’honoraires sur la base de l’enveloppe prévisionnelle de travaux (</t>
    </r>
    <r>
      <rPr>
        <b/>
        <sz val="8"/>
        <color indexed="8"/>
        <rFont val="Trebuchet MS"/>
      </rPr>
      <t>H.T.</t>
    </r>
    <r>
      <rPr>
        <b/>
        <sz val="10"/>
        <color indexed="8"/>
        <rFont val="Trebuchet MS"/>
      </rPr>
      <t>) :</t>
    </r>
  </si>
  <si>
    <t>Elaboration du dossier de consultation des entreprises</t>
  </si>
  <si>
    <t>Consultation des entreprises et mise au point des marchés de travaux</t>
  </si>
  <si>
    <t>VISA/EXE</t>
  </si>
  <si>
    <t>Avant la signature du marché, le maître d’ouvrage et le maître d’œuvre définiront ensemble la part de mission VISA et de mission EXE dévolue à chacun des lots probables des marchés de travaux si nécessaire.</t>
  </si>
  <si>
    <t>NB : Préciser les études d’EXE qui vous semblent indispensables à la bonne conduite du projet</t>
  </si>
  <si>
    <t>Etudes d'exécution</t>
  </si>
  <si>
    <t>Visa</t>
  </si>
  <si>
    <t>DET</t>
  </si>
  <si>
    <t>› Les réunions de chantier seront organisées de façon hebdomadaire.
› Une réunion «maître d’œuvre / maître d’ouvrage» sera organisée mensuellement pour faire un point exhaustif sur l’avancement du projet.</t>
  </si>
  <si>
    <t>Direction de l’exécution des contrats de travaux</t>
  </si>
  <si>
    <t>AOR</t>
  </si>
  <si>
    <t>Le Dossier des Ouvrages Exécutés a une grande importance pour la vie de ces derniers ; il ne devra pas être négligé et devra être facile d’accès et didactique.</t>
  </si>
  <si>
    <t>Opérations préalables à la réception et suivi des réserves</t>
  </si>
  <si>
    <t>Dossier des ouvrages exécutés</t>
  </si>
  <si>
    <r>
      <rPr>
        <sz val="14"/>
        <color indexed="8"/>
        <rFont val="Trebuchet MS"/>
      </rPr>
      <t>Option :</t>
    </r>
    <r>
      <rPr>
        <sz val="14"/>
        <color indexed="8"/>
        <rFont val="Trebuchet MS"/>
      </rPr>
      <t xml:space="preserve">	</t>
    </r>
    <r>
      <rPr>
        <b/>
        <sz val="10"/>
        <color indexed="8"/>
        <rFont val="Trebuchet MS"/>
      </rPr>
      <t>REUNION PUBLIQUE</t>
    </r>
  </si>
  <si>
    <t xml:space="preserve">La collectivité souhaite partager son travail et le projet du cimetière avec les habitants lors d’une réunion publique de présentation et d’échanges avec le public présent. Le maître d’oeuvre aura en charge la préparation et la présentation de son travail en lien avec la collectivité, dans un souci de dialogue et d’échanges constructifs sur les choix de projet, les coûts, le calendrier…  
</t>
  </si>
  <si>
    <t>Réunion publique</t>
  </si>
  <si>
    <r>
      <rPr>
        <sz val="14"/>
        <color indexed="8"/>
        <rFont val="Trebuchet MS"/>
      </rPr>
      <t>Option :</t>
    </r>
    <r>
      <rPr>
        <sz val="14"/>
        <color indexed="8"/>
        <rFont val="Trebuchet MS"/>
      </rPr>
      <t xml:space="preserve">	</t>
    </r>
    <r>
      <rPr>
        <b/>
        <sz val="10"/>
        <color indexed="8"/>
        <rFont val="Trebuchet MS"/>
      </rPr>
      <t>REGLEMENT CIMETIERE</t>
    </r>
  </si>
  <si>
    <t xml:space="preserve">Aide à la collectivité pour la rédaction du règlement du cimetière, notamment dans l’organisation et l’entretien des sépultures, les secteurs différenciés, l’espace cinéraire…
</t>
  </si>
  <si>
    <t>Règlement cimetière</t>
  </si>
  <si>
    <r>
      <rPr>
        <sz val="14"/>
        <color indexed="8"/>
        <rFont val="Trebuchet MS"/>
      </rPr>
      <t>Récapitulatif</t>
    </r>
    <r>
      <rPr>
        <b/>
        <sz val="10"/>
        <color indexed="8"/>
        <rFont val="Trebuchet MS"/>
      </rPr>
      <t xml:space="preserve"> </t>
    </r>
    <r>
      <rPr>
        <sz val="14"/>
        <color indexed="8"/>
        <rFont val="Trebuchet MS"/>
      </rPr>
      <t xml:space="preserve">:	</t>
    </r>
  </si>
  <si>
    <t>Rappel de la composition de l’équipe :</t>
  </si>
  <si>
    <t>Partie de l’enveloppe financière prévisionnelle affectée aux travaux (H.T.) :</t>
  </si>
  <si>
    <t>Taux de rémunération pour la Mission témoin :</t>
  </si>
  <si>
    <t>Taux de rémunération options proposées comprises :</t>
  </si>
  <si>
    <r>
      <rPr>
        <sz val="11"/>
        <color indexed="8"/>
        <rFont val="Trebuchet MS"/>
      </rPr>
      <t>Mission témoin</t>
    </r>
    <r>
      <rPr>
        <b/>
        <sz val="11"/>
        <color indexed="8"/>
        <rFont val="Trebuchet MS"/>
      </rPr>
      <t xml:space="preserve"> </t>
    </r>
    <r>
      <rPr>
        <sz val="11"/>
        <color indexed="8"/>
        <rFont val="Trebuchet MS"/>
      </rPr>
      <t xml:space="preserve">:	</t>
    </r>
  </si>
  <si>
    <t>Co-traitant 
n°3</t>
  </si>
  <si>
    <t>Co-traitant 
n°4</t>
  </si>
  <si>
    <t>Montant</t>
  </si>
  <si>
    <t>répartition</t>
  </si>
  <si>
    <t>VISA
EXE</t>
  </si>
  <si>
    <r>
      <rPr>
        <b/>
        <sz val="10"/>
        <color indexed="8"/>
        <rFont val="Trebuchet MS"/>
      </rPr>
      <t xml:space="preserve">Total </t>
    </r>
    <r>
      <rPr>
        <b/>
        <sz val="6"/>
        <color indexed="8"/>
        <rFont val="Trebuchet MS"/>
      </rPr>
      <t>Mission témoin</t>
    </r>
  </si>
  <si>
    <r>
      <rPr>
        <sz val="11"/>
        <color indexed="8"/>
        <rFont val="Trebuchet MS"/>
      </rPr>
      <t>Options</t>
    </r>
    <r>
      <rPr>
        <b/>
        <sz val="11"/>
        <color indexed="8"/>
        <rFont val="Trebuchet MS"/>
      </rPr>
      <t xml:space="preserve"> </t>
    </r>
    <r>
      <rPr>
        <sz val="11"/>
        <color indexed="8"/>
        <rFont val="Trebuchet MS"/>
      </rPr>
      <t xml:space="preserve">:	</t>
    </r>
  </si>
  <si>
    <r>
      <rPr>
        <b/>
        <sz val="10"/>
        <color indexed="8"/>
        <rFont val="Trebuchet MS"/>
      </rPr>
      <t xml:space="preserve">Total </t>
    </r>
    <r>
      <rPr>
        <b/>
        <sz val="6"/>
        <color indexed="8"/>
        <rFont val="Trebuchet MS"/>
      </rPr>
      <t>options</t>
    </r>
  </si>
  <si>
    <r>
      <rPr>
        <sz val="11"/>
        <color indexed="8"/>
        <rFont val="Trebuchet MS"/>
      </rPr>
      <t>Remarques</t>
    </r>
    <r>
      <rPr>
        <b/>
        <sz val="11"/>
        <color indexed="8"/>
        <rFont val="Trebuchet MS"/>
      </rPr>
      <t xml:space="preserve"> </t>
    </r>
    <r>
      <rPr>
        <sz val="11"/>
        <color indexed="8"/>
        <rFont val="Trebuchet MS"/>
      </rPr>
      <t xml:space="preserve">:	</t>
    </r>
  </si>
  <si>
    <r>
      <t xml:space="preserve">La mission témoin concerne </t>
    </r>
    <r>
      <rPr>
        <b/>
        <sz val="9"/>
        <color indexed="8"/>
        <rFont val="Arial"/>
      </rPr>
      <t>« L’agrandissement du cimetière et la requalification du cimetière historique»</t>
    </r>
    <r>
      <rPr>
        <sz val="9"/>
        <color indexed="8"/>
        <rFont val="Arial"/>
      </rPr>
      <t xml:space="preserve"> (voir le cahier des charges)
 Une </t>
    </r>
    <r>
      <rPr>
        <b/>
        <sz val="9"/>
        <color indexed="8"/>
        <rFont val="Arial"/>
      </rPr>
      <t>réunion de démarrage</t>
    </r>
    <r>
      <rPr>
        <sz val="9"/>
        <color indexed="8"/>
        <rFont val="Arial"/>
      </rPr>
      <t xml:space="preserve"> du projet permettra de </t>
    </r>
    <r>
      <rPr>
        <b/>
        <sz val="9"/>
        <color indexed="8"/>
        <rFont val="Arial"/>
      </rPr>
      <t>valider le périmètre du plan topographique à réaliser et si d’autres études hydrogéologiques sont nécessaires</t>
    </r>
    <r>
      <rPr>
        <sz val="9"/>
        <color indexed="8"/>
        <rFont val="Arial"/>
      </rPr>
      <t xml:space="preserve">. Elle réunira tous les </t>
    </r>
    <r>
      <rPr>
        <b/>
        <sz val="9"/>
        <color indexed="8"/>
        <rFont val="Arial"/>
      </rPr>
      <t>partenaires</t>
    </r>
    <r>
      <rPr>
        <sz val="9"/>
        <color indexed="8"/>
        <rFont val="Arial"/>
      </rPr>
      <t xml:space="preserve"> indispensables au projet afin de construire le programme définitif du projet, le calendrier et de valider l’enveloppe budgétaire. A titre indicatif,les partenaires qui pourraient être invités : les entreprises de pompes funèbres, historien local ou association pour mieux connaître le patrimoine funéraire, le département et/ou autre partenaires financiers potentiels, la FREDON, les employés communaux…  Pendant la phase AVP, le concepteur produira tous documents permettant la bonne compréhension des intentions du projet. Il réalisera également un  premier estimatif des coûts de travaux et de gestion.
En termes de réunions : une réunion préalable avec les partenaires - visite sur place (voir ci-dessus) / Une présentation devant les élus référents pour échanges et modifications / Une présentation finale (en conseil municipal ou non).</t>
    </r>
  </si>
  <si>
    <t>La phase projet sera l’occasion d’affiner les détails du projet du nouveau cimetière. En parallèle, sera réalisé un plan de plantation et de gestion du végétal du cimetière « ancien » et nouveau sur plusieurs années en tenant compte des moyen humains, matériels et financiers de la collectivité, ainsi que des reprises de concession et du patrimoine funéraire en place. A l’issue de cette phase, le maître d’oeuvre aidera la collectivité à la préparation des dossiers de subvention ( DET, agence de l’eau ?, Département pour le ophyto ?, …)</t>
  </si>
  <si>
    <t>Mars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</si>
</sst>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 #,##0.00"/>
    <numFmt numFmtId="165" formatCode="#,##0.00%"/>
  </numFmts>
  <fonts count="46" x14ac:knownFonts="1">
    <font>
      <sz val="10"/>
      <color indexed="8"/>
      <name val="Helvetica"/>
    </font>
    <font>
      <sz val="12"/>
      <color indexed="8"/>
      <name val="Helvetica"/>
    </font>
    <font>
      <b/>
      <sz val="19"/>
      <color indexed="8"/>
      <name val="Arial"/>
    </font>
    <font>
      <b/>
      <i/>
      <sz val="36"/>
      <color indexed="9"/>
      <name val="Trebuchet MS"/>
    </font>
    <font>
      <b/>
      <sz val="22"/>
      <color indexed="10"/>
      <name val="Arial"/>
    </font>
    <font>
      <b/>
      <sz val="18"/>
      <color indexed="8"/>
      <name val="Arial"/>
    </font>
    <font>
      <b/>
      <sz val="14"/>
      <color indexed="8"/>
      <name val="Arial"/>
    </font>
    <font>
      <sz val="10"/>
      <color indexed="8"/>
      <name val="Arial"/>
    </font>
    <font>
      <sz val="12"/>
      <color indexed="8"/>
      <name val="Trebuchet MS"/>
    </font>
    <font>
      <sz val="9"/>
      <color indexed="15"/>
      <name val="Arial"/>
    </font>
    <font>
      <b/>
      <sz val="9"/>
      <color indexed="15"/>
      <name val="Arial"/>
    </font>
    <font>
      <sz val="9"/>
      <color indexed="8"/>
      <name val="Arial"/>
    </font>
    <font>
      <sz val="9"/>
      <color indexed="9"/>
      <name val="Arial"/>
    </font>
    <font>
      <sz val="9"/>
      <color indexed="9"/>
      <name val="Trebuchet MS"/>
    </font>
    <font>
      <sz val="10"/>
      <color indexed="8"/>
      <name val="Helvetica Neue"/>
    </font>
    <font>
      <sz val="8"/>
      <color indexed="15"/>
      <name val="Arial"/>
    </font>
    <font>
      <sz val="14"/>
      <color indexed="8"/>
      <name val="Arial"/>
    </font>
    <font>
      <b/>
      <sz val="10"/>
      <color indexed="8"/>
      <name val="Arial"/>
    </font>
    <font>
      <b/>
      <sz val="9"/>
      <color indexed="8"/>
      <name val="Arial"/>
    </font>
    <font>
      <b/>
      <sz val="8"/>
      <color indexed="8"/>
      <name val="Arial"/>
    </font>
    <font>
      <sz val="7"/>
      <color indexed="8"/>
      <name val="Arial"/>
    </font>
    <font>
      <sz val="6"/>
      <color indexed="8"/>
      <name val="Arial"/>
    </font>
    <font>
      <sz val="8"/>
      <color indexed="8"/>
      <name val="Arial"/>
    </font>
    <font>
      <sz val="8"/>
      <color indexed="15"/>
      <name val="Trebuchet MS"/>
    </font>
    <font>
      <sz val="14"/>
      <color indexed="8"/>
      <name val="Trebuchet MS"/>
    </font>
    <font>
      <b/>
      <sz val="10"/>
      <color indexed="8"/>
      <name val="Trebuchet MS"/>
    </font>
    <font>
      <sz val="9"/>
      <color indexed="8"/>
      <name val="Trebuchet MS"/>
    </font>
    <font>
      <b/>
      <sz val="8"/>
      <color indexed="8"/>
      <name val="Trebuchet MS"/>
    </font>
    <font>
      <sz val="6"/>
      <color indexed="8"/>
      <name val="Trebuchet MS"/>
    </font>
    <font>
      <sz val="8"/>
      <color indexed="8"/>
      <name val="Trebuchet MS"/>
    </font>
    <font>
      <sz val="9"/>
      <color indexed="15"/>
      <name val="Trebuchet MS"/>
    </font>
    <font>
      <sz val="10"/>
      <color indexed="8"/>
      <name val="Trebuchet MS"/>
    </font>
    <font>
      <sz val="11"/>
      <color indexed="8"/>
      <name val="Trebuchet MS"/>
    </font>
    <font>
      <b/>
      <sz val="12"/>
      <color indexed="8"/>
      <name val="Trebuchet MS"/>
    </font>
    <font>
      <b/>
      <sz val="11"/>
      <color indexed="8"/>
      <name val="Trebuchet MS"/>
    </font>
    <font>
      <b/>
      <sz val="9"/>
      <color indexed="8"/>
      <name val="Trebuchet MS"/>
    </font>
    <font>
      <sz val="7"/>
      <color indexed="8"/>
      <name val="Trebuchet MS"/>
    </font>
    <font>
      <b/>
      <sz val="7"/>
      <color indexed="8"/>
      <name val="Trebuchet MS"/>
    </font>
    <font>
      <sz val="5"/>
      <color indexed="8"/>
      <name val="Trebuchet MS"/>
    </font>
    <font>
      <b/>
      <sz val="6"/>
      <color indexed="8"/>
      <name val="Trebuchet MS"/>
    </font>
    <font>
      <sz val="8"/>
      <color indexed="15"/>
      <name val="Trebuchet MS"/>
    </font>
    <font>
      <sz val="13"/>
      <color indexed="8"/>
      <name val="Trebuchet MS"/>
    </font>
    <font>
      <sz val="6"/>
      <color indexed="8"/>
      <name val="Trebuchet MS"/>
    </font>
    <font>
      <b/>
      <sz val="8"/>
      <color indexed="8"/>
      <name val="Trebuchet MS"/>
    </font>
    <font>
      <sz val="8"/>
      <color indexed="8"/>
      <name val="Trebuchet MS"/>
    </font>
    <font>
      <sz val="4"/>
      <color indexed="8"/>
      <name val="Trebuchet MS"/>
    </font>
  </fonts>
  <fills count="6">
    <fill>
      <patternFill patternType="none"/>
    </fill>
    <fill>
      <patternFill patternType="gray125"/>
    </fill>
    <fill>
      <patternFill patternType="solid">
        <fgColor indexed="11"/>
        <bgColor auto="1"/>
      </patternFill>
    </fill>
    <fill>
      <patternFill patternType="solid">
        <fgColor indexed="13"/>
        <bgColor auto="1"/>
      </patternFill>
    </fill>
    <fill>
      <patternFill patternType="solid">
        <fgColor indexed="14"/>
        <bgColor auto="1"/>
      </patternFill>
    </fill>
    <fill>
      <patternFill patternType="solid">
        <fgColor indexed="17"/>
        <bgColor auto="1"/>
      </patternFill>
    </fill>
  </fills>
  <borders count="128">
    <border>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12"/>
      </bottom>
      <diagonal/>
    </border>
    <border>
      <left style="thin">
        <color indexed="8"/>
      </left>
      <right style="thin">
        <color indexed="8"/>
      </right>
      <top/>
      <bottom style="thin">
        <color indexed="12"/>
      </bottom>
      <diagonal/>
    </border>
    <border>
      <left style="thin">
        <color indexed="8"/>
      </left>
      <right/>
      <top/>
      <bottom style="thin">
        <color indexed="12"/>
      </bottom>
      <diagonal/>
    </border>
    <border>
      <left style="thin">
        <color indexed="12"/>
      </left>
      <right style="thin">
        <color indexed="8"/>
      </right>
      <top style="thin">
        <color indexed="12"/>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12"/>
      </right>
      <top style="thin">
        <color indexed="12"/>
      </top>
      <bottom style="thin">
        <color indexed="12"/>
      </bottom>
      <diagonal/>
    </border>
    <border>
      <left style="thin">
        <color indexed="12"/>
      </left>
      <right style="thin">
        <color indexed="11"/>
      </right>
      <top style="thin">
        <color indexed="12"/>
      </top>
      <bottom style="thin">
        <color indexed="11"/>
      </bottom>
      <diagonal/>
    </border>
    <border>
      <left style="thin">
        <color indexed="11"/>
      </left>
      <right style="thin">
        <color indexed="11"/>
      </right>
      <top style="thin">
        <color indexed="12"/>
      </top>
      <bottom style="thin">
        <color indexed="11"/>
      </bottom>
      <diagonal/>
    </border>
    <border>
      <left style="thin">
        <color indexed="11"/>
      </left>
      <right style="thin">
        <color indexed="12"/>
      </right>
      <top style="thin">
        <color indexed="12"/>
      </top>
      <bottom style="thin">
        <color indexed="11"/>
      </bottom>
      <diagonal/>
    </border>
    <border>
      <left style="thin">
        <color indexed="12"/>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2"/>
      </right>
      <top style="thin">
        <color indexed="11"/>
      </top>
      <bottom style="thin">
        <color indexed="11"/>
      </bottom>
      <diagonal/>
    </border>
    <border>
      <left style="thin">
        <color indexed="12"/>
      </left>
      <right style="thin">
        <color indexed="11"/>
      </right>
      <top style="thin">
        <color indexed="11"/>
      </top>
      <bottom style="thin">
        <color indexed="12"/>
      </bottom>
      <diagonal/>
    </border>
    <border>
      <left style="thin">
        <color indexed="11"/>
      </left>
      <right style="thin">
        <color indexed="11"/>
      </right>
      <top style="thin">
        <color indexed="11"/>
      </top>
      <bottom style="thin">
        <color indexed="12"/>
      </bottom>
      <diagonal/>
    </border>
    <border>
      <left style="thin">
        <color indexed="11"/>
      </left>
      <right style="thin">
        <color indexed="12"/>
      </right>
      <top style="thin">
        <color indexed="11"/>
      </top>
      <bottom style="thin">
        <color indexed="12"/>
      </bottom>
      <diagonal/>
    </border>
    <border>
      <left/>
      <right/>
      <top style="thin">
        <color indexed="12"/>
      </top>
      <bottom/>
      <diagonal/>
    </border>
    <border>
      <left/>
      <right/>
      <top/>
      <bottom/>
      <diagonal/>
    </border>
    <border>
      <left/>
      <right/>
      <top/>
      <bottom style="thin">
        <color indexed="11"/>
      </bottom>
      <diagonal/>
    </border>
    <border>
      <left style="thin">
        <color indexed="11"/>
      </left>
      <right/>
      <top/>
      <bottom/>
      <diagonal/>
    </border>
    <border>
      <left/>
      <right/>
      <top style="thin">
        <color indexed="11"/>
      </top>
      <bottom/>
      <diagonal/>
    </border>
    <border>
      <left style="thin">
        <color indexed="16"/>
      </left>
      <right style="thin">
        <color indexed="16"/>
      </right>
      <top style="thin">
        <color indexed="16"/>
      </top>
      <bottom/>
      <diagonal/>
    </border>
    <border>
      <left style="thin">
        <color indexed="16"/>
      </left>
      <right/>
      <top style="thin">
        <color indexed="16"/>
      </top>
      <bottom/>
      <diagonal/>
    </border>
    <border>
      <left/>
      <right style="thin">
        <color indexed="16"/>
      </right>
      <top style="thin">
        <color indexed="16"/>
      </top>
      <bottom/>
      <diagonal/>
    </border>
    <border>
      <left style="thin">
        <color indexed="16"/>
      </left>
      <right style="thin">
        <color indexed="16"/>
      </right>
      <top/>
      <bottom style="thin">
        <color indexed="16"/>
      </bottom>
      <diagonal/>
    </border>
    <border>
      <left style="thin">
        <color indexed="16"/>
      </left>
      <right/>
      <top style="thin">
        <color indexed="16"/>
      </top>
      <bottom style="thin">
        <color indexed="11"/>
      </bottom>
      <diagonal/>
    </border>
    <border>
      <left/>
      <right style="thin">
        <color indexed="11"/>
      </right>
      <top style="thin">
        <color indexed="16"/>
      </top>
      <bottom style="thin">
        <color indexed="11"/>
      </bottom>
      <diagonal/>
    </border>
    <border>
      <left style="thin">
        <color indexed="11"/>
      </left>
      <right style="thin">
        <color indexed="11"/>
      </right>
      <top style="thin">
        <color indexed="16"/>
      </top>
      <bottom style="thin">
        <color indexed="11"/>
      </bottom>
      <diagonal/>
    </border>
    <border>
      <left style="thin">
        <color indexed="11"/>
      </left>
      <right style="thin">
        <color indexed="16"/>
      </right>
      <top style="thin">
        <color indexed="16"/>
      </top>
      <bottom style="thin">
        <color indexed="11"/>
      </bottom>
      <diagonal/>
    </border>
    <border>
      <left style="thin">
        <color indexed="16"/>
      </left>
      <right style="thin">
        <color indexed="16"/>
      </right>
      <top style="thin">
        <color indexed="11"/>
      </top>
      <bottom style="thin">
        <color indexed="11"/>
      </bottom>
      <diagonal/>
    </border>
    <border>
      <left style="thin">
        <color indexed="16"/>
      </left>
      <right style="thin">
        <color indexed="11"/>
      </right>
      <top style="thin">
        <color indexed="11"/>
      </top>
      <bottom style="thin">
        <color indexed="11"/>
      </bottom>
      <diagonal/>
    </border>
    <border>
      <left style="thin">
        <color indexed="11"/>
      </left>
      <right style="thin">
        <color indexed="16"/>
      </right>
      <top style="thin">
        <color indexed="11"/>
      </top>
      <bottom style="thin">
        <color indexed="11"/>
      </bottom>
      <diagonal/>
    </border>
    <border>
      <left style="thin">
        <color indexed="16"/>
      </left>
      <right style="thin">
        <color indexed="11"/>
      </right>
      <top style="thin">
        <color indexed="11"/>
      </top>
      <bottom style="thin">
        <color indexed="16"/>
      </bottom>
      <diagonal/>
    </border>
    <border>
      <left style="thin">
        <color indexed="11"/>
      </left>
      <right style="thin">
        <color indexed="11"/>
      </right>
      <top style="thin">
        <color indexed="11"/>
      </top>
      <bottom style="thin">
        <color indexed="16"/>
      </bottom>
      <diagonal/>
    </border>
    <border>
      <left style="thin">
        <color indexed="11"/>
      </left>
      <right style="thin">
        <color indexed="16"/>
      </right>
      <top style="thin">
        <color indexed="11"/>
      </top>
      <bottom style="thin">
        <color indexed="16"/>
      </bottom>
      <diagonal/>
    </border>
    <border>
      <left/>
      <right style="thin">
        <color indexed="12"/>
      </right>
      <top style="thin">
        <color indexed="16"/>
      </top>
      <bottom style="thin">
        <color indexed="16"/>
      </bottom>
      <diagonal/>
    </border>
    <border>
      <left style="thin">
        <color indexed="12"/>
      </left>
      <right style="thin">
        <color indexed="12"/>
      </right>
      <top style="thin">
        <color indexed="16"/>
      </top>
      <bottom style="thin">
        <color indexed="16"/>
      </bottom>
      <diagonal/>
    </border>
    <border>
      <left style="thin">
        <color indexed="12"/>
      </left>
      <right/>
      <top style="thin">
        <color indexed="16"/>
      </top>
      <bottom style="thin">
        <color indexed="16"/>
      </bottom>
      <diagonal/>
    </border>
    <border>
      <left/>
      <right/>
      <top style="thin">
        <color indexed="16"/>
      </top>
      <bottom style="thin">
        <color indexed="16"/>
      </bottom>
      <diagonal/>
    </border>
    <border>
      <left style="thin">
        <color indexed="16"/>
      </left>
      <right style="thin">
        <color indexed="12"/>
      </right>
      <top style="thin">
        <color indexed="11"/>
      </top>
      <bottom style="thin">
        <color indexed="11"/>
      </bottom>
      <diagonal/>
    </border>
    <border>
      <left style="thin">
        <color indexed="12"/>
      </left>
      <right style="thin">
        <color indexed="12"/>
      </right>
      <top style="thin">
        <color indexed="11"/>
      </top>
      <bottom style="thin">
        <color indexed="11"/>
      </bottom>
      <diagonal/>
    </border>
    <border>
      <left style="thin">
        <color indexed="12"/>
      </left>
      <right style="thin">
        <color indexed="16"/>
      </right>
      <top style="thin">
        <color indexed="11"/>
      </top>
      <bottom style="thin">
        <color indexed="11"/>
      </bottom>
      <diagonal/>
    </border>
    <border>
      <left style="thin">
        <color indexed="16"/>
      </left>
      <right style="thin">
        <color indexed="11"/>
      </right>
      <top style="thin">
        <color indexed="16"/>
      </top>
      <bottom style="thin">
        <color indexed="11"/>
      </bottom>
      <diagonal/>
    </border>
    <border>
      <left style="thin">
        <color indexed="11"/>
      </left>
      <right/>
      <top style="thin">
        <color indexed="16"/>
      </top>
      <bottom style="thin">
        <color indexed="11"/>
      </bottom>
      <diagonal/>
    </border>
    <border>
      <left/>
      <right style="thin">
        <color indexed="16"/>
      </right>
      <top style="thin">
        <color indexed="16"/>
      </top>
      <bottom style="thin">
        <color indexed="11"/>
      </bottom>
      <diagonal/>
    </border>
    <border>
      <left style="thin">
        <color indexed="16"/>
      </left>
      <right/>
      <top style="thin">
        <color indexed="16"/>
      </top>
      <bottom/>
      <diagonal/>
    </border>
    <border>
      <left/>
      <right/>
      <top style="thin">
        <color indexed="16"/>
      </top>
      <bottom/>
      <diagonal/>
    </border>
    <border>
      <left/>
      <right/>
      <top style="thin">
        <color indexed="16"/>
      </top>
      <bottom/>
      <diagonal/>
    </border>
    <border>
      <left/>
      <right/>
      <top style="thin">
        <color indexed="16"/>
      </top>
      <bottom/>
      <diagonal/>
    </border>
    <border>
      <left style="thin">
        <color indexed="16"/>
      </left>
      <right/>
      <top/>
      <bottom style="thin">
        <color indexed="16"/>
      </bottom>
      <diagonal/>
    </border>
    <border>
      <left/>
      <right/>
      <top/>
      <bottom style="thin">
        <color indexed="16"/>
      </bottom>
      <diagonal/>
    </border>
    <border>
      <left/>
      <right style="thin">
        <color indexed="16"/>
      </right>
      <top/>
      <bottom style="thin">
        <color indexed="16"/>
      </bottom>
      <diagonal/>
    </border>
    <border>
      <left/>
      <right/>
      <top style="thin">
        <color indexed="16"/>
      </top>
      <bottom style="thin">
        <color indexed="11"/>
      </bottom>
      <diagonal/>
    </border>
    <border>
      <left style="thin">
        <color indexed="16"/>
      </left>
      <right/>
      <top style="thin">
        <color indexed="11"/>
      </top>
      <bottom style="thin">
        <color indexed="11"/>
      </bottom>
      <diagonal/>
    </border>
    <border>
      <left/>
      <right/>
      <top style="thin">
        <color indexed="11"/>
      </top>
      <bottom style="thin">
        <color indexed="11"/>
      </bottom>
      <diagonal/>
    </border>
    <border>
      <left/>
      <right style="thin">
        <color indexed="16"/>
      </right>
      <top style="thin">
        <color indexed="11"/>
      </top>
      <bottom style="thin">
        <color indexed="11"/>
      </bottom>
      <diagonal/>
    </border>
    <border>
      <left/>
      <right style="thin">
        <color indexed="16"/>
      </right>
      <top/>
      <bottom/>
      <diagonal/>
    </border>
    <border>
      <left style="thin">
        <color indexed="16"/>
      </left>
      <right style="thin">
        <color indexed="16"/>
      </right>
      <top/>
      <bottom/>
      <diagonal/>
    </border>
    <border>
      <left style="thin">
        <color indexed="16"/>
      </left>
      <right/>
      <top/>
      <bottom/>
      <diagonal/>
    </border>
    <border>
      <left/>
      <right style="thin">
        <color indexed="12"/>
      </right>
      <top/>
      <bottom/>
      <diagonal/>
    </border>
    <border>
      <left style="thin">
        <color indexed="12"/>
      </left>
      <right style="thin">
        <color indexed="16"/>
      </right>
      <top/>
      <bottom/>
      <diagonal/>
    </border>
    <border>
      <left/>
      <right style="thin">
        <color indexed="16"/>
      </right>
      <top/>
      <bottom style="thin">
        <color indexed="8"/>
      </bottom>
      <diagonal/>
    </border>
    <border>
      <left style="thin">
        <color indexed="16"/>
      </left>
      <right style="thin">
        <color indexed="16"/>
      </right>
      <top/>
      <bottom style="thin">
        <color indexed="8"/>
      </bottom>
      <diagonal/>
    </border>
    <border>
      <left style="thin">
        <color indexed="16"/>
      </left>
      <right/>
      <top/>
      <bottom style="thin">
        <color indexed="8"/>
      </bottom>
      <diagonal/>
    </border>
    <border>
      <left/>
      <right style="thin">
        <color indexed="12"/>
      </right>
      <top/>
      <bottom style="thin">
        <color indexed="8"/>
      </bottom>
      <diagonal/>
    </border>
    <border>
      <left style="thin">
        <color indexed="12"/>
      </left>
      <right style="thin">
        <color indexed="16"/>
      </right>
      <top/>
      <bottom style="thin">
        <color indexed="8"/>
      </bottom>
      <diagonal/>
    </border>
    <border>
      <left style="thin">
        <color indexed="8"/>
      </left>
      <right style="thin">
        <color indexed="16"/>
      </right>
      <top style="thin">
        <color indexed="8"/>
      </top>
      <bottom style="thin">
        <color indexed="11"/>
      </bottom>
      <diagonal/>
    </border>
    <border>
      <left style="thin">
        <color indexed="16"/>
      </left>
      <right style="thin">
        <color indexed="16"/>
      </right>
      <top style="thin">
        <color indexed="8"/>
      </top>
      <bottom style="thin">
        <color indexed="11"/>
      </bottom>
      <diagonal/>
    </border>
    <border>
      <left style="thin">
        <color indexed="16"/>
      </left>
      <right style="thin">
        <color indexed="11"/>
      </right>
      <top style="thin">
        <color indexed="8"/>
      </top>
      <bottom style="thin">
        <color indexed="11"/>
      </bottom>
      <diagonal/>
    </border>
    <border>
      <left style="thin">
        <color indexed="11"/>
      </left>
      <right style="thin">
        <color indexed="12"/>
      </right>
      <top style="thin">
        <color indexed="8"/>
      </top>
      <bottom style="thin">
        <color indexed="11"/>
      </bottom>
      <diagonal/>
    </border>
    <border>
      <left style="thin">
        <color indexed="12"/>
      </left>
      <right style="thin">
        <color indexed="16"/>
      </right>
      <top style="thin">
        <color indexed="8"/>
      </top>
      <bottom style="thin">
        <color indexed="11"/>
      </bottom>
      <diagonal/>
    </border>
    <border>
      <left style="thin">
        <color indexed="16"/>
      </left>
      <right style="thin">
        <color indexed="8"/>
      </right>
      <top style="thin">
        <color indexed="8"/>
      </top>
      <bottom style="thin">
        <color indexed="11"/>
      </bottom>
      <diagonal/>
    </border>
    <border>
      <left style="thin">
        <color indexed="8"/>
      </left>
      <right style="thin">
        <color indexed="16"/>
      </right>
      <top style="thin">
        <color indexed="11"/>
      </top>
      <bottom style="thin">
        <color indexed="11"/>
      </bottom>
      <diagonal/>
    </border>
    <border>
      <left style="thin">
        <color indexed="16"/>
      </left>
      <right style="thin">
        <color indexed="8"/>
      </right>
      <top style="thin">
        <color indexed="11"/>
      </top>
      <bottom style="thin">
        <color indexed="11"/>
      </bottom>
      <diagonal/>
    </border>
    <border>
      <left style="thin">
        <color indexed="8"/>
      </left>
      <right style="thin">
        <color indexed="16"/>
      </right>
      <top style="thin">
        <color indexed="11"/>
      </top>
      <bottom style="thin">
        <color indexed="8"/>
      </bottom>
      <diagonal/>
    </border>
    <border>
      <left style="thin">
        <color indexed="16"/>
      </left>
      <right style="thin">
        <color indexed="16"/>
      </right>
      <top style="thin">
        <color indexed="11"/>
      </top>
      <bottom style="thin">
        <color indexed="8"/>
      </bottom>
      <diagonal/>
    </border>
    <border>
      <left style="thin">
        <color indexed="16"/>
      </left>
      <right style="thin">
        <color indexed="11"/>
      </right>
      <top style="thin">
        <color indexed="11"/>
      </top>
      <bottom style="thin">
        <color indexed="8"/>
      </bottom>
      <diagonal/>
    </border>
    <border>
      <left style="thin">
        <color indexed="11"/>
      </left>
      <right style="thin">
        <color indexed="12"/>
      </right>
      <top style="thin">
        <color indexed="11"/>
      </top>
      <bottom style="thin">
        <color indexed="8"/>
      </bottom>
      <diagonal/>
    </border>
    <border>
      <left style="thin">
        <color indexed="12"/>
      </left>
      <right style="thin">
        <color indexed="16"/>
      </right>
      <top style="thin">
        <color indexed="11"/>
      </top>
      <bottom style="thin">
        <color indexed="8"/>
      </bottom>
      <diagonal/>
    </border>
    <border>
      <left style="thin">
        <color indexed="16"/>
      </left>
      <right style="thin">
        <color indexed="8"/>
      </right>
      <top style="thin">
        <color indexed="11"/>
      </top>
      <bottom style="thin">
        <color indexed="8"/>
      </bottom>
      <diagonal/>
    </border>
    <border>
      <left/>
      <right style="thin">
        <color indexed="16"/>
      </right>
      <top style="thin">
        <color indexed="8"/>
      </top>
      <bottom/>
      <diagonal/>
    </border>
    <border>
      <left style="thin">
        <color indexed="16"/>
      </left>
      <right style="thin">
        <color indexed="16"/>
      </right>
      <top style="thin">
        <color indexed="8"/>
      </top>
      <bottom/>
      <diagonal/>
    </border>
    <border>
      <left style="thin">
        <color indexed="16"/>
      </left>
      <right/>
      <top style="thin">
        <color indexed="8"/>
      </top>
      <bottom/>
      <diagonal/>
    </border>
    <border>
      <left/>
      <right style="thin">
        <color indexed="12"/>
      </right>
      <top style="thin">
        <color indexed="8"/>
      </top>
      <bottom/>
      <diagonal/>
    </border>
    <border>
      <left style="thin">
        <color indexed="12"/>
      </left>
      <right style="thin">
        <color indexed="16"/>
      </right>
      <top style="thin">
        <color indexed="8"/>
      </top>
      <bottom/>
      <diagonal/>
    </border>
    <border>
      <left/>
      <right style="thin">
        <color indexed="16"/>
      </right>
      <top/>
      <bottom style="thin">
        <color indexed="12"/>
      </bottom>
      <diagonal/>
    </border>
    <border>
      <left style="thin">
        <color indexed="16"/>
      </left>
      <right style="thin">
        <color indexed="8"/>
      </right>
      <top/>
      <bottom style="thin">
        <color indexed="12"/>
      </bottom>
      <diagonal/>
    </border>
    <border>
      <left style="thin">
        <color indexed="8"/>
      </left>
      <right style="thin">
        <color indexed="11"/>
      </right>
      <top style="thin">
        <color indexed="8"/>
      </top>
      <bottom style="thin">
        <color indexed="12"/>
      </bottom>
      <diagonal/>
    </border>
    <border>
      <left style="thin">
        <color indexed="11"/>
      </left>
      <right style="thin">
        <color indexed="11"/>
      </right>
      <top style="thin">
        <color indexed="8"/>
      </top>
      <bottom style="thin">
        <color indexed="12"/>
      </bottom>
      <diagonal/>
    </border>
    <border>
      <left style="thin">
        <color indexed="11"/>
      </left>
      <right style="thin">
        <color indexed="8"/>
      </right>
      <top style="thin">
        <color indexed="8"/>
      </top>
      <bottom/>
      <diagonal/>
    </border>
    <border>
      <left/>
      <right style="thin">
        <color indexed="16"/>
      </right>
      <top style="thin">
        <color indexed="12"/>
      </top>
      <bottom/>
      <diagonal/>
    </border>
    <border>
      <left style="thin">
        <color indexed="16"/>
      </left>
      <right style="thin">
        <color indexed="8"/>
      </right>
      <top style="thin">
        <color indexed="12"/>
      </top>
      <bottom/>
      <diagonal/>
    </border>
    <border>
      <left style="thin">
        <color indexed="8"/>
      </left>
      <right style="thin">
        <color indexed="11"/>
      </right>
      <top style="thin">
        <color indexed="12"/>
      </top>
      <bottom style="thin">
        <color indexed="8"/>
      </bottom>
      <diagonal/>
    </border>
    <border>
      <left style="thin">
        <color indexed="11"/>
      </left>
      <right style="thin">
        <color indexed="11"/>
      </right>
      <top style="thin">
        <color indexed="12"/>
      </top>
      <bottom style="thin">
        <color indexed="8"/>
      </bottom>
      <diagonal/>
    </border>
    <border>
      <left style="thin">
        <color indexed="11"/>
      </left>
      <right style="thin">
        <color indexed="8"/>
      </right>
      <top/>
      <bottom style="thin">
        <color indexed="8"/>
      </bottom>
      <diagonal/>
    </border>
    <border>
      <left style="thin">
        <color indexed="16"/>
      </left>
      <right style="thin">
        <color indexed="16"/>
      </right>
      <top style="thin">
        <color indexed="8"/>
      </top>
      <bottom style="thin">
        <color indexed="8"/>
      </bottom>
      <diagonal/>
    </border>
    <border>
      <left style="thin">
        <color indexed="16"/>
      </left>
      <right/>
      <top style="thin">
        <color indexed="8"/>
      </top>
      <bottom style="thin">
        <color indexed="8"/>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
      <left style="thin">
        <color indexed="11"/>
      </left>
      <right style="thin">
        <color indexed="11"/>
      </right>
      <top style="thin">
        <color indexed="8"/>
      </top>
      <bottom style="thin">
        <color indexed="11"/>
      </bottom>
      <diagonal/>
    </border>
    <border>
      <left style="thin">
        <color indexed="8"/>
      </left>
      <right style="thin">
        <color indexed="11"/>
      </right>
      <top style="thin">
        <color indexed="12"/>
      </top>
      <bottom style="thin">
        <color indexed="12"/>
      </bottom>
      <diagonal/>
    </border>
    <border>
      <left style="thin">
        <color indexed="11"/>
      </left>
      <right style="thin">
        <color indexed="8"/>
      </right>
      <top style="thin">
        <color indexed="11"/>
      </top>
      <bottom style="thin">
        <color indexed="12"/>
      </bottom>
      <diagonal/>
    </border>
    <border>
      <left style="thin">
        <color indexed="8"/>
      </left>
      <right style="thin">
        <color indexed="11"/>
      </right>
      <top style="thin">
        <color indexed="11"/>
      </top>
      <bottom style="thin">
        <color indexed="12"/>
      </bottom>
      <diagonal/>
    </border>
    <border>
      <left style="thin">
        <color indexed="11"/>
      </left>
      <right style="thin">
        <color indexed="8"/>
      </right>
      <top style="thin">
        <color indexed="12"/>
      </top>
      <bottom style="thin">
        <color indexed="11"/>
      </bottom>
      <diagonal/>
    </border>
    <border>
      <left style="thin">
        <color indexed="8"/>
      </left>
      <right style="thin">
        <color indexed="11"/>
      </right>
      <top style="thin">
        <color indexed="12"/>
      </top>
      <bottom style="thin">
        <color indexed="11"/>
      </bottom>
      <diagonal/>
    </border>
    <border>
      <left style="thin">
        <color indexed="16"/>
      </left>
      <right style="thin">
        <color indexed="16"/>
      </right>
      <top style="thin">
        <color indexed="12"/>
      </top>
      <bottom/>
      <diagonal/>
    </border>
    <border>
      <left style="thin">
        <color indexed="16"/>
      </left>
      <right/>
      <top style="thin">
        <color indexed="12"/>
      </top>
      <bottom/>
      <diagonal/>
    </border>
    <border>
      <left style="thin">
        <color indexed="16"/>
      </left>
      <right style="thin">
        <color indexed="8"/>
      </right>
      <top/>
      <bottom/>
      <diagonal/>
    </border>
    <border>
      <left style="thin">
        <color indexed="8"/>
      </left>
      <right style="thin">
        <color indexed="16"/>
      </right>
      <top style="thin">
        <color indexed="8"/>
      </top>
      <bottom style="thin">
        <color indexed="8"/>
      </bottom>
      <diagonal/>
    </border>
    <border>
      <left style="thin">
        <color indexed="16"/>
      </left>
      <right style="thin">
        <color indexed="8"/>
      </right>
      <top style="thin">
        <color indexed="8"/>
      </top>
      <bottom style="thin">
        <color indexed="8"/>
      </bottom>
      <diagonal/>
    </border>
    <border>
      <left style="thin">
        <color indexed="8"/>
      </left>
      <right style="thin">
        <color indexed="19"/>
      </right>
      <top style="thin">
        <color indexed="12"/>
      </top>
      <bottom style="thin">
        <color indexed="11"/>
      </bottom>
      <diagonal/>
    </border>
    <border>
      <left style="thin">
        <color indexed="19"/>
      </left>
      <right style="thin">
        <color indexed="19"/>
      </right>
      <top style="thin">
        <color indexed="12"/>
      </top>
      <bottom style="thin">
        <color indexed="11"/>
      </bottom>
      <diagonal/>
    </border>
    <border>
      <left style="thin">
        <color indexed="19"/>
      </left>
      <right style="thin">
        <color indexed="11"/>
      </right>
      <top style="thin">
        <color indexed="12"/>
      </top>
      <bottom style="thin">
        <color indexed="11"/>
      </bottom>
      <diagonal/>
    </border>
    <border>
      <left style="thin">
        <color indexed="8"/>
      </left>
      <right style="thin">
        <color indexed="11"/>
      </right>
      <top style="thin">
        <color indexed="8"/>
      </top>
      <bottom style="thin">
        <color indexed="8"/>
      </bottom>
      <diagonal/>
    </border>
    <border>
      <left style="thin">
        <color indexed="11"/>
      </left>
      <right style="thin">
        <color indexed="8"/>
      </right>
      <top style="thin">
        <color indexed="11"/>
      </top>
      <bottom style="thin">
        <color indexed="8"/>
      </bottom>
      <diagonal/>
    </border>
    <border>
      <left style="thin">
        <color indexed="8"/>
      </left>
      <right style="thin">
        <color indexed="19"/>
      </right>
      <top style="thin">
        <color indexed="11"/>
      </top>
      <bottom style="thin">
        <color indexed="8"/>
      </bottom>
      <diagonal/>
    </border>
    <border>
      <left style="thin">
        <color indexed="19"/>
      </left>
      <right style="thin">
        <color indexed="19"/>
      </right>
      <top style="thin">
        <color indexed="11"/>
      </top>
      <bottom style="thin">
        <color indexed="8"/>
      </bottom>
      <diagonal/>
    </border>
    <border>
      <left style="thin">
        <color indexed="19"/>
      </left>
      <right style="thin">
        <color indexed="11"/>
      </right>
      <top style="thin">
        <color indexed="11"/>
      </top>
      <bottom style="thin">
        <color indexed="8"/>
      </bottom>
      <diagonal/>
    </border>
    <border>
      <left/>
      <right/>
      <top style="thin">
        <color indexed="8"/>
      </top>
      <bottom style="thin">
        <color indexed="8"/>
      </bottom>
      <diagonal/>
    </border>
    <border>
      <left style="thin">
        <color indexed="8"/>
      </left>
      <right style="thin">
        <color indexed="19"/>
      </right>
      <top style="thin">
        <color indexed="8"/>
      </top>
      <bottom style="thin">
        <color indexed="11"/>
      </bottom>
      <diagonal/>
    </border>
    <border>
      <left style="thin">
        <color indexed="19"/>
      </left>
      <right style="thin">
        <color indexed="19"/>
      </right>
      <top style="thin">
        <color indexed="8"/>
      </top>
      <bottom style="thin">
        <color indexed="11"/>
      </bottom>
      <diagonal/>
    </border>
    <border>
      <left style="thin">
        <color indexed="19"/>
      </left>
      <right style="thin">
        <color indexed="12"/>
      </right>
      <top style="thin">
        <color indexed="8"/>
      </top>
      <bottom style="thin">
        <color indexed="12"/>
      </bottom>
      <diagonal/>
    </border>
    <border>
      <left style="thin">
        <color indexed="12"/>
      </left>
      <right style="thin">
        <color indexed="8"/>
      </right>
      <top style="thin">
        <color indexed="8"/>
      </top>
      <bottom style="thin">
        <color indexed="12"/>
      </bottom>
      <diagonal/>
    </border>
    <border>
      <left style="thin">
        <color indexed="19"/>
      </left>
      <right style="thin">
        <color indexed="12"/>
      </right>
      <top style="thin">
        <color indexed="12"/>
      </top>
      <bottom style="thin">
        <color indexed="8"/>
      </bottom>
      <diagonal/>
    </border>
    <border>
      <left style="thin">
        <color indexed="12"/>
      </left>
      <right style="thin">
        <color indexed="8"/>
      </right>
      <top style="thin">
        <color indexed="12"/>
      </top>
      <bottom style="thin">
        <color indexed="8"/>
      </bottom>
      <diagonal/>
    </border>
  </borders>
  <cellStyleXfs count="1">
    <xf numFmtId="0" fontId="0" fillId="0" borderId="0" applyNumberFormat="0" applyFill="0" applyBorder="0" applyProtection="0">
      <alignment vertical="top" wrapText="1"/>
    </xf>
  </cellStyleXfs>
  <cellXfs count="282">
    <xf numFmtId="0" fontId="0" fillId="0" borderId="0" xfId="0" applyFont="1" applyAlignment="1">
      <alignment vertical="top" wrapText="1"/>
    </xf>
    <xf numFmtId="0" fontId="1" fillId="0" borderId="0" xfId="0" applyNumberFormat="1" applyFont="1" applyAlignment="1">
      <alignment horizontal="left" vertical="top" wrapText="1"/>
    </xf>
    <xf numFmtId="0" fontId="7" fillId="4" borderId="12" xfId="0" applyNumberFormat="1" applyFont="1" applyFill="1" applyBorder="1" applyAlignment="1">
      <alignment horizontal="left" vertical="center"/>
    </xf>
    <xf numFmtId="0" fontId="7" fillId="4" borderId="15" xfId="0" applyNumberFormat="1" applyFont="1" applyFill="1" applyBorder="1" applyAlignment="1">
      <alignment horizontal="left" vertical="center"/>
    </xf>
    <xf numFmtId="0" fontId="7" fillId="4" borderId="18" xfId="0" applyNumberFormat="1" applyFont="1" applyFill="1" applyBorder="1" applyAlignment="1">
      <alignment horizontal="left" vertical="center"/>
    </xf>
    <xf numFmtId="0" fontId="8" fillId="4" borderId="14" xfId="0" applyNumberFormat="1" applyFont="1" applyFill="1" applyBorder="1" applyAlignment="1">
      <alignment horizontal="left" vertical="top"/>
    </xf>
    <xf numFmtId="0" fontId="14" fillId="0" borderId="0" xfId="0" applyNumberFormat="1" applyFont="1" applyAlignment="1">
      <alignment vertical="top"/>
    </xf>
    <xf numFmtId="0" fontId="16" fillId="0" borderId="28" xfId="0" applyNumberFormat="1" applyFont="1" applyBorder="1" applyAlignment="1">
      <alignment horizontal="left" vertical="center"/>
    </xf>
    <xf numFmtId="49" fontId="17" fillId="0" borderId="29" xfId="0" applyNumberFormat="1" applyFont="1" applyBorder="1" applyAlignment="1">
      <alignment horizontal="center" vertical="center"/>
    </xf>
    <xf numFmtId="0" fontId="20" fillId="0" borderId="33" xfId="0" applyNumberFormat="1" applyFont="1" applyBorder="1" applyAlignment="1">
      <alignment horizontal="center" vertical="center" wrapText="1"/>
    </xf>
    <xf numFmtId="49" fontId="21" fillId="0" borderId="14" xfId="0" applyNumberFormat="1" applyFont="1" applyBorder="1" applyAlignment="1">
      <alignment horizontal="center" vertical="center" wrapText="1"/>
    </xf>
    <xf numFmtId="49" fontId="21" fillId="0" borderId="34" xfId="0" applyNumberFormat="1" applyFont="1" applyBorder="1" applyAlignment="1">
      <alignment horizontal="center" vertical="center" wrapText="1"/>
    </xf>
    <xf numFmtId="49" fontId="11" fillId="0" borderId="33" xfId="0" applyNumberFormat="1" applyFont="1" applyBorder="1" applyAlignment="1">
      <alignment horizontal="left" vertical="center"/>
    </xf>
    <xf numFmtId="164" fontId="22" fillId="4" borderId="14" xfId="0" applyNumberFormat="1" applyFont="1" applyFill="1" applyBorder="1" applyAlignment="1">
      <alignment horizontal="center" vertical="center"/>
    </xf>
    <xf numFmtId="164" fontId="22" fillId="4" borderId="34" xfId="0" applyNumberFormat="1" applyFont="1" applyFill="1" applyBorder="1" applyAlignment="1">
      <alignment horizontal="center" vertical="center"/>
    </xf>
    <xf numFmtId="49" fontId="11" fillId="0" borderId="35" xfId="0" applyNumberFormat="1" applyFont="1" applyBorder="1" applyAlignment="1">
      <alignment horizontal="right" vertical="center"/>
    </xf>
    <xf numFmtId="164" fontId="22" fillId="0" borderId="36" xfId="0" applyNumberFormat="1" applyFont="1" applyBorder="1" applyAlignment="1">
      <alignment horizontal="center" vertical="center"/>
    </xf>
    <xf numFmtId="164" fontId="22" fillId="0" borderId="37" xfId="0" applyNumberFormat="1" applyFont="1" applyBorder="1" applyAlignment="1">
      <alignment horizontal="center" vertical="center"/>
    </xf>
    <xf numFmtId="0" fontId="21" fillId="0" borderId="33" xfId="0" applyNumberFormat="1" applyFont="1" applyBorder="1" applyAlignment="1">
      <alignment horizontal="center" vertical="center" wrapText="1"/>
    </xf>
    <xf numFmtId="49" fontId="11" fillId="0" borderId="35" xfId="0" applyNumberFormat="1" applyFont="1" applyBorder="1" applyAlignment="1">
      <alignment horizontal="left" vertical="center"/>
    </xf>
    <xf numFmtId="164" fontId="22" fillId="4" borderId="36" xfId="0" applyNumberFormat="1" applyFont="1" applyFill="1" applyBorder="1" applyAlignment="1">
      <alignment horizontal="center" vertical="center"/>
    </xf>
    <xf numFmtId="164" fontId="22" fillId="4" borderId="37" xfId="0" applyNumberFormat="1" applyFont="1" applyFill="1" applyBorder="1" applyAlignment="1">
      <alignment horizontal="center" vertical="center"/>
    </xf>
    <xf numFmtId="49" fontId="11" fillId="0" borderId="45" xfId="0" applyNumberFormat="1" applyFont="1" applyBorder="1" applyAlignment="1">
      <alignment horizontal="left" vertical="center"/>
    </xf>
    <xf numFmtId="164" fontId="22" fillId="4" borderId="30" xfId="0" applyNumberFormat="1" applyFont="1" applyFill="1" applyBorder="1" applyAlignment="1">
      <alignment horizontal="center" vertical="center"/>
    </xf>
    <xf numFmtId="164" fontId="22" fillId="4" borderId="31" xfId="0" applyNumberFormat="1" applyFont="1" applyFill="1" applyBorder="1" applyAlignment="1">
      <alignment horizontal="center" vertical="center"/>
    </xf>
    <xf numFmtId="0" fontId="14" fillId="0" borderId="0" xfId="0" applyNumberFormat="1" applyFont="1" applyAlignment="1">
      <alignment vertical="top"/>
    </xf>
    <xf numFmtId="0" fontId="24" fillId="0" borderId="28" xfId="0" applyNumberFormat="1" applyFont="1" applyBorder="1" applyAlignment="1">
      <alignment horizontal="left" vertical="center"/>
    </xf>
    <xf numFmtId="49" fontId="25" fillId="0" borderId="29" xfId="0" applyNumberFormat="1" applyFont="1" applyBorder="1" applyAlignment="1">
      <alignment horizontal="center" vertical="center"/>
    </xf>
    <xf numFmtId="0" fontId="28" fillId="0" borderId="33" xfId="0" applyNumberFormat="1" applyFont="1" applyBorder="1" applyAlignment="1">
      <alignment horizontal="center" vertical="center" wrapText="1"/>
    </xf>
    <xf numFmtId="49" fontId="28" fillId="0" borderId="14" xfId="0" applyNumberFormat="1" applyFont="1" applyBorder="1" applyAlignment="1">
      <alignment horizontal="center" vertical="center" wrapText="1"/>
    </xf>
    <xf numFmtId="49" fontId="28" fillId="0" borderId="34" xfId="0" applyNumberFormat="1" applyFont="1" applyBorder="1" applyAlignment="1">
      <alignment horizontal="center" vertical="center" wrapText="1"/>
    </xf>
    <xf numFmtId="49" fontId="26" fillId="0" borderId="33" xfId="0" applyNumberFormat="1" applyFont="1" applyBorder="1" applyAlignment="1">
      <alignment horizontal="left" vertical="center" wrapText="1"/>
    </xf>
    <xf numFmtId="164" fontId="29" fillId="4" borderId="14" xfId="0" applyNumberFormat="1" applyFont="1" applyFill="1" applyBorder="1" applyAlignment="1">
      <alignment horizontal="center" vertical="center"/>
    </xf>
    <xf numFmtId="164" fontId="29" fillId="4" borderId="34" xfId="0" applyNumberFormat="1" applyFont="1" applyFill="1" applyBorder="1" applyAlignment="1">
      <alignment horizontal="center" vertical="center"/>
    </xf>
    <xf numFmtId="49" fontId="26" fillId="0" borderId="35" xfId="0" applyNumberFormat="1" applyFont="1" applyBorder="1" applyAlignment="1">
      <alignment horizontal="right" vertical="center"/>
    </xf>
    <xf numFmtId="164" fontId="29" fillId="0" borderId="36" xfId="0" applyNumberFormat="1" applyFont="1" applyBorder="1" applyAlignment="1">
      <alignment horizontal="center" vertical="center"/>
    </xf>
    <xf numFmtId="164" fontId="29" fillId="0" borderId="37" xfId="0" applyNumberFormat="1" applyFont="1" applyBorder="1" applyAlignment="1">
      <alignment horizontal="center" vertical="center"/>
    </xf>
    <xf numFmtId="0" fontId="14" fillId="0" borderId="0" xfId="0" applyNumberFormat="1" applyFont="1" applyAlignment="1">
      <alignment vertical="top"/>
    </xf>
    <xf numFmtId="49" fontId="26" fillId="0" borderId="35" xfId="0" applyNumberFormat="1" applyFont="1" applyBorder="1" applyAlignment="1">
      <alignment horizontal="left" vertical="center" wrapText="1"/>
    </xf>
    <xf numFmtId="164" fontId="29" fillId="4" borderId="36" xfId="0" applyNumberFormat="1" applyFont="1" applyFill="1" applyBorder="1" applyAlignment="1">
      <alignment horizontal="center" vertical="center" wrapText="1"/>
    </xf>
    <xf numFmtId="164" fontId="29" fillId="4" borderId="37" xfId="0" applyNumberFormat="1" applyFont="1" applyFill="1" applyBorder="1" applyAlignment="1">
      <alignment horizontal="center" vertical="center" wrapText="1"/>
    </xf>
    <xf numFmtId="164" fontId="29" fillId="4" borderId="14" xfId="0" applyNumberFormat="1" applyFont="1" applyFill="1" applyBorder="1" applyAlignment="1">
      <alignment horizontal="center" vertical="center" wrapText="1"/>
    </xf>
    <xf numFmtId="164" fontId="29" fillId="4" borderId="34" xfId="0" applyNumberFormat="1" applyFont="1" applyFill="1" applyBorder="1" applyAlignment="1">
      <alignment horizontal="center" vertical="center" wrapText="1"/>
    </xf>
    <xf numFmtId="49" fontId="26" fillId="0" borderId="35" xfId="0" applyNumberFormat="1" applyFont="1" applyBorder="1" applyAlignment="1">
      <alignment horizontal="right" vertical="center" wrapText="1"/>
    </xf>
    <xf numFmtId="164" fontId="29" fillId="0" borderId="36" xfId="0" applyNumberFormat="1" applyFont="1" applyBorder="1" applyAlignment="1">
      <alignment horizontal="center" vertical="center" wrapText="1"/>
    </xf>
    <xf numFmtId="164" fontId="29" fillId="0" borderId="37" xfId="0" applyNumberFormat="1" applyFont="1" applyBorder="1" applyAlignment="1">
      <alignment horizontal="center" vertical="center" wrapText="1"/>
    </xf>
    <xf numFmtId="0" fontId="14" fillId="0" borderId="0" xfId="0" applyNumberFormat="1" applyFont="1" applyAlignment="1">
      <alignment vertical="top"/>
    </xf>
    <xf numFmtId="164" fontId="29" fillId="4" borderId="36" xfId="0" applyNumberFormat="1" applyFont="1" applyFill="1" applyBorder="1" applyAlignment="1">
      <alignment horizontal="center" vertical="center"/>
    </xf>
    <xf numFmtId="164" fontId="29" fillId="4" borderId="37" xfId="0" applyNumberFormat="1" applyFont="1" applyFill="1" applyBorder="1" applyAlignment="1">
      <alignment horizontal="center" vertical="center"/>
    </xf>
    <xf numFmtId="0" fontId="14" fillId="0" borderId="0" xfId="0" applyNumberFormat="1" applyFont="1" applyAlignment="1">
      <alignment vertical="top"/>
    </xf>
    <xf numFmtId="49" fontId="37" fillId="3" borderId="92" xfId="0" applyNumberFormat="1" applyFont="1" applyFill="1" applyBorder="1" applyAlignment="1">
      <alignment horizontal="center" vertical="center" wrapText="1"/>
    </xf>
    <xf numFmtId="49" fontId="28" fillId="3" borderId="97" xfId="0" applyNumberFormat="1" applyFont="1" applyFill="1" applyBorder="1" applyAlignment="1">
      <alignment horizontal="center" vertical="center" wrapText="1"/>
    </xf>
    <xf numFmtId="49" fontId="38" fillId="0" borderId="100" xfId="0" applyNumberFormat="1" applyFont="1" applyBorder="1" applyAlignment="1">
      <alignment horizontal="center" vertical="center" wrapText="1"/>
    </xf>
    <xf numFmtId="164" fontId="26" fillId="0" borderId="101" xfId="0" applyNumberFormat="1" applyFont="1" applyBorder="1" applyAlignment="1">
      <alignment horizontal="center" vertical="center" wrapText="1"/>
    </xf>
    <xf numFmtId="164" fontId="26" fillId="0" borderId="102" xfId="0" applyNumberFormat="1" applyFont="1" applyBorder="1" applyAlignment="1">
      <alignment horizontal="center" vertical="center" wrapText="1"/>
    </xf>
    <xf numFmtId="49" fontId="27" fillId="3" borderId="100" xfId="0" applyNumberFormat="1" applyFont="1" applyFill="1" applyBorder="1" applyAlignment="1">
      <alignment horizontal="center" vertical="center" wrapText="1"/>
    </xf>
    <xf numFmtId="49" fontId="38" fillId="0" borderId="104" xfId="0" applyNumberFormat="1" applyFont="1" applyBorder="1" applyAlignment="1">
      <alignment horizontal="center" vertical="center" wrapText="1"/>
    </xf>
    <xf numFmtId="49" fontId="36" fillId="0" borderId="105" xfId="0" applyNumberFormat="1" applyFont="1" applyBorder="1" applyAlignment="1">
      <alignment horizontal="center" vertical="center" wrapText="1"/>
    </xf>
    <xf numFmtId="49" fontId="36" fillId="0" borderId="17" xfId="0" applyNumberFormat="1" applyFont="1" applyBorder="1" applyAlignment="1">
      <alignment horizontal="center" vertical="center" wrapText="1"/>
    </xf>
    <xf numFmtId="0" fontId="28" fillId="3" borderId="104" xfId="0" applyFont="1" applyFill="1" applyBorder="1" applyAlignment="1">
      <alignment horizontal="center" vertical="center" wrapText="1"/>
    </xf>
    <xf numFmtId="49" fontId="38" fillId="0" borderId="106" xfId="0" applyNumberFormat="1" applyFont="1" applyBorder="1" applyAlignment="1">
      <alignment horizontal="center" vertical="center" wrapText="1"/>
    </xf>
    <xf numFmtId="164" fontId="26" fillId="0" borderId="107" xfId="0" applyNumberFormat="1" applyFont="1" applyBorder="1" applyAlignment="1">
      <alignment horizontal="center" vertical="center" wrapText="1"/>
    </xf>
    <xf numFmtId="164" fontId="26" fillId="0" borderId="11" xfId="0" applyNumberFormat="1" applyFont="1" applyBorder="1" applyAlignment="1">
      <alignment horizontal="center" vertical="center" wrapText="1"/>
    </xf>
    <xf numFmtId="164" fontId="26" fillId="3" borderId="11" xfId="0" applyNumberFormat="1" applyFont="1" applyFill="1" applyBorder="1" applyAlignment="1">
      <alignment horizontal="center" vertical="center" wrapText="1"/>
    </xf>
    <xf numFmtId="49" fontId="27" fillId="3" borderId="106" xfId="0" applyNumberFormat="1" applyFont="1" applyFill="1" applyBorder="1" applyAlignment="1">
      <alignment horizontal="center" vertical="center" wrapText="1"/>
    </xf>
    <xf numFmtId="0" fontId="38" fillId="0" borderId="104" xfId="0" applyFont="1" applyBorder="1" applyAlignment="1">
      <alignment horizontal="center" vertical="center" wrapText="1"/>
    </xf>
    <xf numFmtId="49" fontId="38" fillId="3" borderId="106" xfId="0" applyNumberFormat="1" applyFont="1" applyFill="1" applyBorder="1" applyAlignment="1">
      <alignment horizontal="center" vertical="center" wrapText="1"/>
    </xf>
    <xf numFmtId="164" fontId="26" fillId="3" borderId="107" xfId="0" applyNumberFormat="1" applyFont="1" applyFill="1" applyBorder="1" applyAlignment="1">
      <alignment horizontal="center" vertical="center" wrapText="1"/>
    </xf>
    <xf numFmtId="0" fontId="38" fillId="3" borderId="104" xfId="0" applyFont="1" applyFill="1" applyBorder="1" applyAlignment="1">
      <alignment horizontal="center" vertical="center" wrapText="1"/>
    </xf>
    <xf numFmtId="49" fontId="36" fillId="3" borderId="105" xfId="0" applyNumberFormat="1" applyFont="1" applyFill="1" applyBorder="1" applyAlignment="1">
      <alignment horizontal="center" vertical="center" wrapText="1"/>
    </xf>
    <xf numFmtId="49" fontId="36" fillId="3" borderId="17" xfId="0" applyNumberFormat="1" applyFont="1" applyFill="1" applyBorder="1" applyAlignment="1">
      <alignment horizontal="center" vertical="center" wrapText="1"/>
    </xf>
    <xf numFmtId="0" fontId="14" fillId="0" borderId="0" xfId="0" applyNumberFormat="1" applyFont="1" applyAlignment="1">
      <alignment vertical="top"/>
    </xf>
    <xf numFmtId="49" fontId="42" fillId="0" borderId="111" xfId="0" applyNumberFormat="1" applyFont="1" applyBorder="1" applyAlignment="1">
      <alignment horizontal="center" vertical="center" wrapText="1"/>
    </xf>
    <xf numFmtId="49" fontId="42" fillId="0" borderId="98" xfId="0" applyNumberFormat="1" applyFont="1" applyBorder="1" applyAlignment="1">
      <alignment horizontal="center" vertical="center" wrapText="1"/>
    </xf>
    <xf numFmtId="49" fontId="43" fillId="3" borderId="98" xfId="0" applyNumberFormat="1" applyFont="1" applyFill="1" applyBorder="1" applyAlignment="1">
      <alignment horizontal="center" vertical="center" wrapText="1"/>
    </xf>
    <xf numFmtId="49" fontId="28" fillId="3" borderId="112" xfId="0" applyNumberFormat="1" applyFont="1" applyFill="1" applyBorder="1" applyAlignment="1">
      <alignment horizontal="center" vertical="center" wrapText="1"/>
    </xf>
    <xf numFmtId="164" fontId="44" fillId="0" borderId="101" xfId="0" applyNumberFormat="1" applyFont="1" applyBorder="1" applyAlignment="1">
      <alignment horizontal="center" vertical="center" wrapText="1"/>
    </xf>
    <xf numFmtId="164" fontId="44" fillId="0" borderId="102" xfId="0" applyNumberFormat="1" applyFont="1" applyBorder="1" applyAlignment="1">
      <alignment horizontal="center" vertical="center" wrapText="1"/>
    </xf>
    <xf numFmtId="49" fontId="42" fillId="0" borderId="105" xfId="0" applyNumberFormat="1" applyFont="1" applyBorder="1" applyAlignment="1">
      <alignment horizontal="center" vertical="center" wrapText="1"/>
    </xf>
    <xf numFmtId="49" fontId="42" fillId="0" borderId="17" xfId="0" applyNumberFormat="1" applyFont="1" applyBorder="1" applyAlignment="1">
      <alignment horizontal="center" vertical="center" wrapText="1"/>
    </xf>
    <xf numFmtId="49" fontId="38" fillId="5" borderId="106" xfId="0" applyNumberFormat="1" applyFont="1" applyFill="1" applyBorder="1" applyAlignment="1">
      <alignment horizontal="center" vertical="center" wrapText="1"/>
    </xf>
    <xf numFmtId="164" fontId="29" fillId="5" borderId="113" xfId="0" applyNumberFormat="1" applyFont="1" applyFill="1" applyBorder="1" applyAlignment="1">
      <alignment horizontal="center" vertical="center" wrapText="1"/>
    </xf>
    <xf numFmtId="164" fontId="29" fillId="5" borderId="114" xfId="0" applyNumberFormat="1" applyFont="1" applyFill="1" applyBorder="1" applyAlignment="1">
      <alignment horizontal="center" vertical="center" wrapText="1"/>
    </xf>
    <xf numFmtId="0" fontId="45" fillId="5" borderId="117" xfId="0" applyFont="1" applyFill="1" applyBorder="1" applyAlignment="1">
      <alignment horizontal="center" vertical="center" wrapText="1"/>
    </xf>
    <xf numFmtId="49" fontId="42" fillId="5" borderId="118" xfId="0" applyNumberFormat="1" applyFont="1" applyFill="1" applyBorder="1" applyAlignment="1">
      <alignment horizontal="center" vertical="center" wrapText="1"/>
    </xf>
    <xf numFmtId="49" fontId="42" fillId="5" borderId="119" xfId="0" applyNumberFormat="1" applyFont="1" applyFill="1" applyBorder="1" applyAlignment="1">
      <alignment horizontal="center" vertical="center" wrapText="1"/>
    </xf>
    <xf numFmtId="49" fontId="38" fillId="3" borderId="100" xfId="0" applyNumberFormat="1" applyFont="1" applyFill="1" applyBorder="1" applyAlignment="1">
      <alignment horizontal="center" vertical="center" wrapText="1"/>
    </xf>
    <xf numFmtId="164" fontId="29" fillId="3" borderId="122" xfId="0" applyNumberFormat="1" applyFont="1" applyFill="1" applyBorder="1" applyAlignment="1">
      <alignment horizontal="center" vertical="center" wrapText="1"/>
    </xf>
    <xf numFmtId="164" fontId="29" fillId="3" borderId="123" xfId="0" applyNumberFormat="1" applyFont="1" applyFill="1" applyBorder="1" applyAlignment="1">
      <alignment horizontal="center" vertical="center" wrapText="1"/>
    </xf>
    <xf numFmtId="0" fontId="45" fillId="3" borderId="117" xfId="0" applyFont="1" applyFill="1" applyBorder="1" applyAlignment="1">
      <alignment horizontal="center" vertical="center" wrapText="1"/>
    </xf>
    <xf numFmtId="49" fontId="42" fillId="3" borderId="118" xfId="0" applyNumberFormat="1" applyFont="1" applyFill="1" applyBorder="1" applyAlignment="1">
      <alignment horizontal="center" vertical="center" wrapText="1"/>
    </xf>
    <xf numFmtId="49" fontId="42" fillId="3" borderId="119" xfId="0" applyNumberFormat="1" applyFont="1" applyFill="1" applyBorder="1" applyAlignment="1">
      <alignment horizontal="center" vertical="center" wrapText="1"/>
    </xf>
    <xf numFmtId="49" fontId="6" fillId="3" borderId="7" xfId="0" applyNumberFormat="1" applyFont="1" applyFill="1" applyBorder="1" applyAlignment="1">
      <alignment horizontal="left" vertical="top"/>
    </xf>
    <xf numFmtId="0" fontId="1" fillId="0" borderId="8" xfId="0" applyNumberFormat="1" applyFont="1" applyBorder="1" applyAlignment="1">
      <alignment horizontal="left" vertical="top" wrapText="1"/>
    </xf>
    <xf numFmtId="0" fontId="1" fillId="0" borderId="9" xfId="0" applyNumberFormat="1" applyFont="1" applyBorder="1" applyAlignment="1">
      <alignment horizontal="left" vertical="top" wrapText="1"/>
    </xf>
    <xf numFmtId="0" fontId="1" fillId="0" borderId="4" xfId="0" applyNumberFormat="1" applyFont="1" applyBorder="1" applyAlignment="1">
      <alignment horizontal="left" vertical="top"/>
    </xf>
    <xf numFmtId="0" fontId="1" fillId="0" borderId="5" xfId="0" applyNumberFormat="1" applyFont="1" applyBorder="1" applyAlignment="1">
      <alignment horizontal="left" vertical="top" wrapText="1"/>
    </xf>
    <xf numFmtId="0" fontId="1" fillId="0" borderId="6" xfId="0" applyNumberFormat="1" applyFont="1" applyBorder="1" applyAlignment="1">
      <alignment horizontal="left" vertical="top" wrapText="1"/>
    </xf>
    <xf numFmtId="49" fontId="5" fillId="2" borderId="1" xfId="0" applyNumberFormat="1" applyFont="1" applyFill="1" applyBorder="1" applyAlignment="1">
      <alignment horizontal="center" vertical="top"/>
    </xf>
    <xf numFmtId="0" fontId="1" fillId="0" borderId="2" xfId="0" applyNumberFormat="1" applyFont="1" applyBorder="1" applyAlignment="1">
      <alignment horizontal="left" vertical="top" wrapText="1"/>
    </xf>
    <xf numFmtId="0" fontId="1" fillId="0" borderId="3" xfId="0" applyNumberFormat="1" applyFont="1" applyBorder="1" applyAlignment="1">
      <alignment horizontal="left" vertical="top" wrapText="1"/>
    </xf>
    <xf numFmtId="49" fontId="3" fillId="0" borderId="1" xfId="0" applyNumberFormat="1" applyFont="1" applyBorder="1" applyAlignment="1">
      <alignment horizontal="right" vertical="top" wrapText="1"/>
    </xf>
    <xf numFmtId="49" fontId="2" fillId="0" borderId="1" xfId="0" applyNumberFormat="1" applyFont="1" applyBorder="1" applyAlignment="1">
      <alignment horizontal="center" vertical="top"/>
    </xf>
    <xf numFmtId="0" fontId="8" fillId="0" borderId="19" xfId="0" applyNumberFormat="1" applyFont="1" applyBorder="1" applyAlignment="1">
      <alignment horizontal="left" vertical="top"/>
    </xf>
    <xf numFmtId="0" fontId="1" fillId="0" borderId="19" xfId="0" applyNumberFormat="1" applyFont="1" applyBorder="1" applyAlignment="1">
      <alignment horizontal="left" vertical="top" wrapText="1"/>
    </xf>
    <xf numFmtId="49" fontId="7" fillId="0" borderId="16" xfId="0" applyNumberFormat="1" applyFont="1" applyBorder="1" applyAlignment="1">
      <alignment horizontal="left" vertical="top"/>
    </xf>
    <xf numFmtId="0" fontId="1" fillId="0" borderId="17" xfId="0" applyNumberFormat="1" applyFont="1" applyBorder="1" applyAlignment="1">
      <alignment horizontal="left" vertical="top" wrapText="1"/>
    </xf>
    <xf numFmtId="49" fontId="7" fillId="0" borderId="13" xfId="0" applyNumberFormat="1" applyFont="1" applyBorder="1" applyAlignment="1">
      <alignment horizontal="left" vertical="top"/>
    </xf>
    <xf numFmtId="0" fontId="1" fillId="0" borderId="14" xfId="0" applyNumberFormat="1" applyFont="1" applyBorder="1" applyAlignment="1">
      <alignment horizontal="left" vertical="top" wrapText="1"/>
    </xf>
    <xf numFmtId="49" fontId="7" fillId="0" borderId="10" xfId="0" applyNumberFormat="1" applyFont="1" applyBorder="1" applyAlignment="1">
      <alignment horizontal="left" vertical="top"/>
    </xf>
    <xf numFmtId="0" fontId="1" fillId="0" borderId="11" xfId="0" applyNumberFormat="1" applyFont="1" applyBorder="1" applyAlignment="1">
      <alignment horizontal="left" vertical="top" wrapText="1"/>
    </xf>
    <xf numFmtId="49" fontId="13" fillId="0" borderId="20" xfId="0" applyNumberFormat="1" applyFont="1" applyBorder="1" applyAlignment="1">
      <alignment horizontal="right" vertical="center"/>
    </xf>
    <xf numFmtId="0" fontId="1" fillId="0" borderId="20" xfId="0" applyNumberFormat="1" applyFont="1" applyBorder="1" applyAlignment="1">
      <alignment horizontal="left" vertical="top" wrapText="1"/>
    </xf>
    <xf numFmtId="49" fontId="12" fillId="0" borderId="23" xfId="0" applyNumberFormat="1" applyFont="1" applyBorder="1" applyAlignment="1">
      <alignment horizontal="right" vertical="center"/>
    </xf>
    <xf numFmtId="49" fontId="11" fillId="0" borderId="22" xfId="0" applyNumberFormat="1" applyFont="1" applyBorder="1" applyAlignment="1">
      <alignment horizontal="left" vertical="top"/>
    </xf>
    <xf numFmtId="0" fontId="8" fillId="0" borderId="21" xfId="0" applyNumberFormat="1" applyFont="1" applyBorder="1" applyAlignment="1">
      <alignment horizontal="left" vertical="top"/>
    </xf>
    <xf numFmtId="49" fontId="9" fillId="0" borderId="20" xfId="0" applyNumberFormat="1" applyFont="1" applyBorder="1" applyAlignment="1">
      <alignment horizontal="justify" vertical="top" wrapText="1"/>
    </xf>
    <xf numFmtId="49" fontId="9" fillId="0" borderId="26" xfId="0" applyNumberFormat="1" applyFont="1" applyBorder="1" applyAlignment="1">
      <alignment horizontal="left"/>
    </xf>
    <xf numFmtId="0" fontId="14" fillId="0" borderId="24" xfId="0" applyNumberFormat="1" applyFont="1" applyBorder="1" applyAlignment="1">
      <alignment vertical="top"/>
    </xf>
    <xf numFmtId="0" fontId="14" fillId="0" borderId="25" xfId="0" applyNumberFormat="1" applyFont="1" applyBorder="1" applyAlignment="1">
      <alignment vertical="top"/>
    </xf>
    <xf numFmtId="49" fontId="15" fillId="0" borderId="24" xfId="0" applyNumberFormat="1" applyFont="1" applyBorder="1" applyAlignment="1">
      <alignment horizontal="left" vertical="top" wrapText="1"/>
    </xf>
    <xf numFmtId="0" fontId="16" fillId="0" borderId="27" xfId="0" applyNumberFormat="1" applyFont="1" applyBorder="1" applyAlignment="1">
      <alignment horizontal="left" vertical="center"/>
    </xf>
    <xf numFmtId="0" fontId="14" fillId="0" borderId="27" xfId="0" applyNumberFormat="1" applyFont="1" applyBorder="1" applyAlignment="1">
      <alignment vertical="top"/>
    </xf>
    <xf numFmtId="49" fontId="17" fillId="3" borderId="32" xfId="0" applyNumberFormat="1" applyFont="1" applyFill="1" applyBorder="1" applyAlignment="1">
      <alignment vertical="center"/>
    </xf>
    <xf numFmtId="0" fontId="14" fillId="0" borderId="32" xfId="0" applyNumberFormat="1" applyFont="1" applyBorder="1" applyAlignment="1">
      <alignment vertical="top"/>
    </xf>
    <xf numFmtId="49" fontId="15" fillId="0" borderId="26" xfId="0" applyNumberFormat="1" applyFont="1" applyBorder="1" applyAlignment="1">
      <alignment horizontal="right" vertical="top"/>
    </xf>
    <xf numFmtId="0" fontId="14" fillId="0" borderId="26" xfId="0" applyNumberFormat="1" applyFont="1" applyBorder="1" applyAlignment="1">
      <alignment vertical="top"/>
    </xf>
    <xf numFmtId="49" fontId="17" fillId="0" borderId="30" xfId="0" applyNumberFormat="1" applyFont="1" applyBorder="1" applyAlignment="1">
      <alignment horizontal="right" vertical="center"/>
    </xf>
    <xf numFmtId="0" fontId="14" fillId="0" borderId="30" xfId="0" applyNumberFormat="1" applyFont="1" applyBorder="1" applyAlignment="1">
      <alignment vertical="top"/>
    </xf>
    <xf numFmtId="0" fontId="14" fillId="0" borderId="31" xfId="0" applyNumberFormat="1" applyFont="1" applyBorder="1" applyAlignment="1">
      <alignment vertical="top"/>
    </xf>
    <xf numFmtId="0" fontId="17" fillId="3" borderId="32" xfId="0" applyNumberFormat="1" applyFont="1" applyFill="1" applyBorder="1" applyAlignment="1">
      <alignment vertical="center"/>
    </xf>
    <xf numFmtId="0" fontId="11" fillId="4" borderId="32" xfId="0" applyNumberFormat="1" applyFont="1" applyFill="1" applyBorder="1" applyAlignment="1">
      <alignment vertical="top" wrapText="1"/>
    </xf>
    <xf numFmtId="49" fontId="11" fillId="0" borderId="32" xfId="0" applyNumberFormat="1" applyFont="1" applyBorder="1" applyAlignment="1">
      <alignment horizontal="justify" vertical="top" wrapText="1"/>
    </xf>
    <xf numFmtId="0" fontId="16" fillId="0" borderId="38" xfId="0" applyNumberFormat="1" applyFont="1" applyBorder="1" applyAlignment="1">
      <alignment horizontal="left" vertical="center"/>
    </xf>
    <xf numFmtId="0" fontId="14" fillId="0" borderId="39" xfId="0" applyNumberFormat="1" applyFont="1" applyBorder="1" applyAlignment="1">
      <alignment vertical="top"/>
    </xf>
    <xf numFmtId="0" fontId="14" fillId="0" borderId="40" xfId="0" applyNumberFormat="1" applyFont="1" applyBorder="1" applyAlignment="1">
      <alignment vertical="top"/>
    </xf>
    <xf numFmtId="0" fontId="14" fillId="0" borderId="41" xfId="0" applyNumberFormat="1" applyFont="1" applyBorder="1" applyAlignment="1">
      <alignment vertical="top"/>
    </xf>
    <xf numFmtId="0" fontId="17" fillId="3" borderId="42" xfId="0" applyNumberFormat="1" applyFont="1" applyFill="1" applyBorder="1" applyAlignment="1">
      <alignment vertical="center"/>
    </xf>
    <xf numFmtId="0" fontId="14" fillId="0" borderId="43" xfId="0" applyNumberFormat="1" applyFont="1" applyBorder="1" applyAlignment="1">
      <alignment vertical="top"/>
    </xf>
    <xf numFmtId="0" fontId="14" fillId="0" borderId="44" xfId="0" applyNumberFormat="1" applyFont="1" applyBorder="1" applyAlignment="1">
      <alignment vertical="top"/>
    </xf>
    <xf numFmtId="0" fontId="11" fillId="4" borderId="42" xfId="0" applyNumberFormat="1" applyFont="1" applyFill="1" applyBorder="1" applyAlignment="1">
      <alignment vertical="top" wrapText="1"/>
    </xf>
    <xf numFmtId="49" fontId="17" fillId="3" borderId="42" xfId="0" applyNumberFormat="1" applyFont="1" applyFill="1" applyBorder="1" applyAlignment="1">
      <alignment vertical="center"/>
    </xf>
    <xf numFmtId="49" fontId="11" fillId="0" borderId="42" xfId="0" applyNumberFormat="1" applyFont="1" applyBorder="1" applyAlignment="1">
      <alignment vertical="top" wrapText="1"/>
    </xf>
    <xf numFmtId="49" fontId="30" fillId="0" borderId="26" xfId="0" applyNumberFormat="1" applyFont="1" applyBorder="1" applyAlignment="1">
      <alignment horizontal="left"/>
    </xf>
    <xf numFmtId="49" fontId="23" fillId="0" borderId="24" xfId="0" applyNumberFormat="1" applyFont="1" applyBorder="1" applyAlignment="1">
      <alignment horizontal="left" vertical="top" wrapText="1"/>
    </xf>
    <xf numFmtId="0" fontId="24" fillId="0" borderId="27" xfId="0" applyNumberFormat="1" applyFont="1" applyBorder="1" applyAlignment="1">
      <alignment horizontal="left" vertical="center"/>
    </xf>
    <xf numFmtId="49" fontId="25" fillId="3" borderId="32" xfId="0" applyNumberFormat="1" applyFont="1" applyFill="1" applyBorder="1" applyAlignment="1">
      <alignment vertical="center"/>
    </xf>
    <xf numFmtId="49" fontId="23" fillId="0" borderId="26" xfId="0" applyNumberFormat="1" applyFont="1" applyBorder="1" applyAlignment="1">
      <alignment horizontal="right" vertical="center"/>
    </xf>
    <xf numFmtId="0" fontId="25" fillId="0" borderId="30" xfId="0" applyFont="1" applyBorder="1" applyAlignment="1">
      <alignment horizontal="right" vertical="center"/>
    </xf>
    <xf numFmtId="0" fontId="14" fillId="0" borderId="46" xfId="0" applyNumberFormat="1" applyFont="1" applyBorder="1" applyAlignment="1">
      <alignment vertical="top"/>
    </xf>
    <xf numFmtId="0" fontId="14" fillId="0" borderId="47" xfId="0" applyNumberFormat="1" applyFont="1" applyBorder="1" applyAlignment="1">
      <alignment vertical="top"/>
    </xf>
    <xf numFmtId="0" fontId="25" fillId="3" borderId="32" xfId="0" applyNumberFormat="1" applyFont="1" applyFill="1" applyBorder="1" applyAlignment="1">
      <alignment vertical="center"/>
    </xf>
    <xf numFmtId="0" fontId="26" fillId="4" borderId="32" xfId="0" applyNumberFormat="1" applyFont="1" applyFill="1" applyBorder="1" applyAlignment="1">
      <alignment vertical="top" wrapText="1"/>
    </xf>
    <xf numFmtId="49" fontId="26" fillId="0" borderId="32" xfId="0" applyNumberFormat="1" applyFont="1" applyBorder="1" applyAlignment="1">
      <alignment vertical="top" wrapText="1"/>
    </xf>
    <xf numFmtId="0" fontId="24" fillId="0" borderId="38" xfId="0" applyNumberFormat="1" applyFont="1" applyBorder="1" applyAlignment="1">
      <alignment horizontal="left" vertical="center"/>
    </xf>
    <xf numFmtId="0" fontId="25" fillId="3" borderId="42" xfId="0" applyNumberFormat="1" applyFont="1" applyFill="1" applyBorder="1" applyAlignment="1">
      <alignment vertical="center"/>
    </xf>
    <xf numFmtId="0" fontId="14" fillId="0" borderId="13" xfId="0" applyNumberFormat="1" applyFont="1" applyBorder="1" applyAlignment="1">
      <alignment vertical="top"/>
    </xf>
    <xf numFmtId="0" fontId="14" fillId="0" borderId="15" xfId="0" applyNumberFormat="1" applyFont="1" applyBorder="1" applyAlignment="1">
      <alignment vertical="top"/>
    </xf>
    <xf numFmtId="49" fontId="26" fillId="4" borderId="42" xfId="0" applyNumberFormat="1" applyFont="1" applyFill="1" applyBorder="1" applyAlignment="1">
      <alignment horizontal="justify" vertical="top" wrapText="1"/>
    </xf>
    <xf numFmtId="49" fontId="25" fillId="3" borderId="42" xfId="0" applyNumberFormat="1" applyFont="1" applyFill="1" applyBorder="1" applyAlignment="1">
      <alignment vertical="center"/>
    </xf>
    <xf numFmtId="49" fontId="26" fillId="0" borderId="42" xfId="0" applyNumberFormat="1" applyFont="1" applyBorder="1" applyAlignment="1">
      <alignment vertical="top" wrapText="1"/>
    </xf>
    <xf numFmtId="0" fontId="25" fillId="0" borderId="30" xfId="0" applyFont="1" applyBorder="1" applyAlignment="1">
      <alignment horizontal="left" vertical="center"/>
    </xf>
    <xf numFmtId="0" fontId="26" fillId="4" borderId="42" xfId="0" applyNumberFormat="1" applyFont="1" applyFill="1" applyBorder="1" applyAlignment="1">
      <alignment vertical="top" wrapText="1"/>
    </xf>
    <xf numFmtId="49" fontId="26" fillId="0" borderId="42" xfId="0" applyNumberFormat="1" applyFont="1" applyBorder="1" applyAlignment="1">
      <alignment horizontal="justify" vertical="top" wrapText="1"/>
    </xf>
    <xf numFmtId="0" fontId="24" fillId="0" borderId="52" xfId="0" applyNumberFormat="1" applyFont="1" applyBorder="1" applyAlignment="1">
      <alignment horizontal="left" vertical="center"/>
    </xf>
    <xf numFmtId="0" fontId="14" fillId="0" borderId="53" xfId="0" applyNumberFormat="1" applyFont="1" applyBorder="1" applyAlignment="1">
      <alignment vertical="top"/>
    </xf>
    <xf numFmtId="0" fontId="14" fillId="0" borderId="54" xfId="0" applyNumberFormat="1" applyFont="1" applyBorder="1" applyAlignment="1">
      <alignment vertical="top"/>
    </xf>
    <xf numFmtId="49" fontId="25" fillId="3" borderId="56" xfId="0" applyNumberFormat="1" applyFont="1" applyFill="1" applyBorder="1" applyAlignment="1">
      <alignment vertical="center"/>
    </xf>
    <xf numFmtId="0" fontId="14" fillId="0" borderId="57" xfId="0" applyNumberFormat="1" applyFont="1" applyBorder="1" applyAlignment="1">
      <alignment vertical="top"/>
    </xf>
    <xf numFmtId="0" fontId="14" fillId="0" borderId="58" xfId="0" applyNumberFormat="1" applyFont="1" applyBorder="1" applyAlignment="1">
      <alignment vertical="top"/>
    </xf>
    <xf numFmtId="49" fontId="23" fillId="0" borderId="51" xfId="0" applyNumberFormat="1" applyFont="1" applyBorder="1" applyAlignment="1">
      <alignment horizontal="right" vertical="center"/>
    </xf>
    <xf numFmtId="0" fontId="14" fillId="0" borderId="50" xfId="0" applyNumberFormat="1" applyFont="1" applyBorder="1" applyAlignment="1">
      <alignment vertical="top"/>
    </xf>
    <xf numFmtId="49" fontId="23" fillId="0" borderId="48" xfId="0" applyNumberFormat="1" applyFont="1" applyBorder="1" applyAlignment="1">
      <alignment horizontal="left" vertical="top" wrapText="1"/>
    </xf>
    <xf numFmtId="0" fontId="14" fillId="0" borderId="49" xfId="0" applyNumberFormat="1" applyFont="1" applyBorder="1" applyAlignment="1">
      <alignment vertical="top"/>
    </xf>
    <xf numFmtId="49" fontId="26" fillId="0" borderId="35" xfId="0" applyNumberFormat="1" applyFont="1" applyBorder="1" applyAlignment="1">
      <alignment horizontal="left" vertical="center" wrapText="1"/>
    </xf>
    <xf numFmtId="0" fontId="14" fillId="0" borderId="36" xfId="0" applyNumberFormat="1" applyFont="1" applyBorder="1" applyAlignment="1">
      <alignment vertical="top"/>
    </xf>
    <xf numFmtId="49" fontId="24" fillId="0" borderId="28" xfId="0" applyNumberFormat="1" applyFont="1" applyBorder="1" applyAlignment="1">
      <alignment horizontal="left" vertical="center"/>
    </xf>
    <xf numFmtId="0" fontId="14" fillId="0" borderId="55" xfId="0" applyNumberFormat="1" applyFont="1" applyBorder="1" applyAlignment="1">
      <alignment vertical="top"/>
    </xf>
    <xf numFmtId="0" fontId="14" fillId="0" borderId="29" xfId="0" applyNumberFormat="1" applyFont="1" applyBorder="1" applyAlignment="1">
      <alignment vertical="top"/>
    </xf>
    <xf numFmtId="49" fontId="30" fillId="0" borderId="51" xfId="0" applyNumberFormat="1" applyFont="1" applyBorder="1" applyAlignment="1">
      <alignment horizontal="left"/>
    </xf>
    <xf numFmtId="0" fontId="28" fillId="0" borderId="33" xfId="0" applyNumberFormat="1" applyFont="1" applyBorder="1" applyAlignment="1">
      <alignment horizontal="center" vertical="center" wrapText="1"/>
    </xf>
    <xf numFmtId="0" fontId="14" fillId="0" borderId="14" xfId="0" applyNumberFormat="1" applyFont="1" applyBorder="1" applyAlignment="1">
      <alignment vertical="top"/>
    </xf>
    <xf numFmtId="0" fontId="25" fillId="3" borderId="56" xfId="0" applyNumberFormat="1" applyFont="1" applyFill="1" applyBorder="1" applyAlignment="1">
      <alignment vertical="center"/>
    </xf>
    <xf numFmtId="0" fontId="31" fillId="4" borderId="56" xfId="0" applyNumberFormat="1" applyFont="1" applyFill="1" applyBorder="1" applyAlignment="1">
      <alignment vertical="top" wrapText="1"/>
    </xf>
    <xf numFmtId="49" fontId="26" fillId="0" borderId="56" xfId="0" applyNumberFormat="1" applyFont="1" applyBorder="1" applyAlignment="1">
      <alignment vertical="top" wrapText="1"/>
    </xf>
    <xf numFmtId="49" fontId="30" fillId="0" borderId="59" xfId="0" applyNumberFormat="1" applyFont="1" applyBorder="1" applyAlignment="1">
      <alignment horizontal="right" vertical="center" wrapText="1"/>
    </xf>
    <xf numFmtId="0" fontId="14" fillId="0" borderId="60" xfId="0" applyNumberFormat="1" applyFont="1" applyBorder="1" applyAlignment="1">
      <alignment vertical="top"/>
    </xf>
    <xf numFmtId="0" fontId="14" fillId="0" borderId="61" xfId="0" applyNumberFormat="1" applyFont="1" applyBorder="1" applyAlignment="1">
      <alignment vertical="top"/>
    </xf>
    <xf numFmtId="49" fontId="23" fillId="0" borderId="59" xfId="0" applyNumberFormat="1" applyFont="1" applyBorder="1" applyAlignment="1">
      <alignment horizontal="left" vertical="center" wrapText="1"/>
    </xf>
    <xf numFmtId="0" fontId="24" fillId="0" borderId="59" xfId="0" applyNumberFormat="1" applyFont="1" applyBorder="1" applyAlignment="1">
      <alignment horizontal="left" wrapText="1"/>
    </xf>
    <xf numFmtId="0" fontId="14" fillId="0" borderId="62" xfId="0" applyNumberFormat="1" applyFont="1" applyBorder="1" applyAlignment="1">
      <alignment vertical="top"/>
    </xf>
    <xf numFmtId="0" fontId="14" fillId="0" borderId="63" xfId="0" applyNumberFormat="1" applyFont="1" applyBorder="1" applyAlignment="1">
      <alignment vertical="top"/>
    </xf>
    <xf numFmtId="164" fontId="26" fillId="3" borderId="11" xfId="0" applyNumberFormat="1" applyFont="1" applyFill="1" applyBorder="1" applyAlignment="1">
      <alignment horizontal="center" vertical="center" wrapText="1"/>
    </xf>
    <xf numFmtId="0" fontId="14" fillId="0" borderId="17" xfId="0" applyNumberFormat="1" applyFont="1" applyBorder="1" applyAlignment="1">
      <alignment vertical="top"/>
    </xf>
    <xf numFmtId="0" fontId="24" fillId="0" borderId="59" xfId="0" applyNumberFormat="1" applyFont="1" applyBorder="1" applyAlignment="1">
      <alignment horizontal="left" vertical="center" wrapText="1"/>
    </xf>
    <xf numFmtId="49" fontId="25" fillId="3" borderId="90" xfId="0" applyNumberFormat="1" applyFont="1" applyFill="1" applyBorder="1" applyAlignment="1">
      <alignment horizontal="center" vertical="center" wrapText="1"/>
    </xf>
    <xf numFmtId="0" fontId="14" fillId="0" borderId="103" xfId="0" applyNumberFormat="1" applyFont="1" applyBorder="1" applyAlignment="1">
      <alignment vertical="top"/>
    </xf>
    <xf numFmtId="49" fontId="26" fillId="3" borderId="75" xfId="0" applyNumberFormat="1" applyFont="1" applyFill="1" applyBorder="1" applyAlignment="1">
      <alignment horizontal="right" vertical="center"/>
    </xf>
    <xf numFmtId="0" fontId="14" fillId="0" borderId="33" xfId="0" applyNumberFormat="1" applyFont="1" applyBorder="1" applyAlignment="1">
      <alignment vertical="top"/>
    </xf>
    <xf numFmtId="49" fontId="36" fillId="0" borderId="91" xfId="0" applyNumberFormat="1" applyFont="1" applyBorder="1" applyAlignment="1">
      <alignment horizontal="center" vertical="center" wrapText="1"/>
    </xf>
    <xf numFmtId="0" fontId="14" fillId="0" borderId="96" xfId="0" applyNumberFormat="1" applyFont="1" applyBorder="1" applyAlignment="1">
      <alignment vertical="top"/>
    </xf>
    <xf numFmtId="49" fontId="26" fillId="0" borderId="80" xfId="0" applyNumberFormat="1" applyFont="1" applyBorder="1" applyAlignment="1">
      <alignment horizontal="left" vertical="center"/>
    </xf>
    <xf numFmtId="0" fontId="14" fillId="0" borderId="81" xfId="0" applyNumberFormat="1" applyFont="1" applyBorder="1" applyAlignment="1">
      <alignment vertical="top"/>
    </xf>
    <xf numFmtId="0" fontId="14" fillId="0" borderId="82" xfId="0" applyNumberFormat="1" applyFont="1" applyBorder="1" applyAlignment="1">
      <alignment vertical="top"/>
    </xf>
    <xf numFmtId="49" fontId="26" fillId="3" borderId="69" xfId="0" applyNumberFormat="1" applyFont="1" applyFill="1" applyBorder="1" applyAlignment="1">
      <alignment horizontal="right" vertical="center"/>
    </xf>
    <xf numFmtId="0" fontId="14" fillId="0" borderId="70" xfId="0" applyNumberFormat="1" applyFont="1" applyBorder="1" applyAlignment="1">
      <alignment vertical="top"/>
    </xf>
    <xf numFmtId="0" fontId="14" fillId="0" borderId="71" xfId="0" applyNumberFormat="1" applyFont="1" applyBorder="1" applyAlignment="1">
      <alignment vertical="top"/>
    </xf>
    <xf numFmtId="49" fontId="32" fillId="0" borderId="59" xfId="0" applyNumberFormat="1" applyFont="1" applyBorder="1" applyAlignment="1">
      <alignment horizontal="left" vertical="center" wrapText="1"/>
    </xf>
    <xf numFmtId="49" fontId="26" fillId="0" borderId="15" xfId="0" applyNumberFormat="1" applyFont="1" applyBorder="1" applyAlignment="1">
      <alignment horizontal="left" vertical="center"/>
    </xf>
    <xf numFmtId="0" fontId="14" fillId="0" borderId="76" xfId="0" applyNumberFormat="1" applyFont="1" applyBorder="1" applyAlignment="1">
      <alignment vertical="top"/>
    </xf>
    <xf numFmtId="0" fontId="32" fillId="0" borderId="64" xfId="0" applyNumberFormat="1" applyFont="1" applyBorder="1" applyAlignment="1">
      <alignment horizontal="left" vertical="center" wrapText="1"/>
    </xf>
    <xf numFmtId="0" fontId="14" fillId="0" borderId="65" xfId="0" applyNumberFormat="1" applyFont="1" applyBorder="1" applyAlignment="1">
      <alignment vertical="top"/>
    </xf>
    <xf numFmtId="0" fontId="14" fillId="0" borderId="66" xfId="0" applyNumberFormat="1" applyFont="1" applyBorder="1" applyAlignment="1">
      <alignment vertical="top"/>
    </xf>
    <xf numFmtId="0" fontId="14" fillId="0" borderId="67" xfId="0" applyNumberFormat="1" applyFont="1" applyBorder="1" applyAlignment="1">
      <alignment vertical="top"/>
    </xf>
    <xf numFmtId="0" fontId="14" fillId="0" borderId="68" xfId="0" applyNumberFormat="1" applyFont="1" applyBorder="1" applyAlignment="1">
      <alignment vertical="top"/>
    </xf>
    <xf numFmtId="49" fontId="26" fillId="0" borderId="72" xfId="0" applyNumberFormat="1" applyFont="1" applyBorder="1" applyAlignment="1">
      <alignment horizontal="left" vertical="center"/>
    </xf>
    <xf numFmtId="0" fontId="14" fillId="0" borderId="73" xfId="0" applyNumberFormat="1" applyFont="1" applyBorder="1" applyAlignment="1">
      <alignment vertical="top"/>
    </xf>
    <xf numFmtId="0" fontId="14" fillId="0" borderId="74" xfId="0" applyNumberFormat="1" applyFont="1" applyBorder="1" applyAlignment="1">
      <alignment vertical="top"/>
    </xf>
    <xf numFmtId="0" fontId="24" fillId="0" borderId="83" xfId="0" applyNumberFormat="1" applyFont="1" applyBorder="1" applyAlignment="1">
      <alignment horizontal="left" wrapText="1"/>
    </xf>
    <xf numFmtId="0" fontId="14" fillId="0" borderId="84" xfId="0" applyNumberFormat="1" applyFont="1" applyBorder="1" applyAlignment="1">
      <alignment vertical="top"/>
    </xf>
    <xf numFmtId="0" fontId="14" fillId="0" borderId="85" xfId="0" applyNumberFormat="1" applyFont="1" applyBorder="1" applyAlignment="1">
      <alignment vertical="top"/>
    </xf>
    <xf numFmtId="0" fontId="14" fillId="0" borderId="86" xfId="0" applyNumberFormat="1" applyFont="1" applyBorder="1" applyAlignment="1">
      <alignment vertical="top"/>
    </xf>
    <xf numFmtId="0" fontId="14" fillId="0" borderId="87" xfId="0" applyNumberFormat="1" applyFont="1" applyBorder="1" applyAlignment="1">
      <alignment vertical="top"/>
    </xf>
    <xf numFmtId="164" fontId="35" fillId="3" borderId="11" xfId="0" applyNumberFormat="1" applyFont="1" applyFill="1" applyBorder="1" applyAlignment="1">
      <alignment horizontal="center" vertical="center" wrapText="1"/>
    </xf>
    <xf numFmtId="49" fontId="26" fillId="3" borderId="77" xfId="0" applyNumberFormat="1" applyFont="1" applyFill="1" applyBorder="1" applyAlignment="1">
      <alignment horizontal="right" vertical="center"/>
    </xf>
    <xf numFmtId="0" fontId="14" fillId="0" borderId="78" xfId="0" applyNumberFormat="1" applyFont="1" applyBorder="1" applyAlignment="1">
      <alignment vertical="top"/>
    </xf>
    <xf numFmtId="0" fontId="14" fillId="0" borderId="79" xfId="0" applyNumberFormat="1" applyFont="1" applyBorder="1" applyAlignment="1">
      <alignment vertical="top"/>
    </xf>
    <xf numFmtId="49" fontId="25" fillId="3" borderId="103" xfId="0" applyNumberFormat="1" applyFont="1" applyFill="1" applyBorder="1" applyAlignment="1">
      <alignment horizontal="center" vertical="center" wrapText="1"/>
    </xf>
    <xf numFmtId="165" fontId="34" fillId="0" borderId="20" xfId="0" applyNumberFormat="1" applyFont="1" applyBorder="1" applyAlignment="1">
      <alignment horizontal="right" vertical="center" wrapText="1"/>
    </xf>
    <xf numFmtId="0" fontId="14" fillId="0" borderId="20" xfId="0" applyNumberFormat="1" applyFont="1" applyBorder="1" applyAlignment="1">
      <alignment vertical="top"/>
    </xf>
    <xf numFmtId="49" fontId="32" fillId="0" borderId="59" xfId="0" applyNumberFormat="1" applyFont="1" applyBorder="1" applyAlignment="1">
      <alignment horizontal="right" vertical="center" wrapText="1"/>
    </xf>
    <xf numFmtId="0" fontId="31" fillId="0" borderId="59" xfId="0" applyNumberFormat="1" applyFont="1" applyBorder="1" applyAlignment="1">
      <alignment horizontal="right" vertical="center" wrapText="1"/>
    </xf>
    <xf numFmtId="164" fontId="33" fillId="0" borderId="20" xfId="0" applyNumberFormat="1" applyFont="1" applyBorder="1" applyAlignment="1">
      <alignment horizontal="right" vertical="center" wrapText="1"/>
    </xf>
    <xf numFmtId="49" fontId="31" fillId="0" borderId="59" xfId="0" applyNumberFormat="1" applyFont="1" applyBorder="1" applyAlignment="1">
      <alignment horizontal="right" vertical="center" wrapText="1"/>
    </xf>
    <xf numFmtId="0" fontId="32" fillId="0" borderId="59" xfId="0" applyNumberFormat="1" applyFont="1" applyBorder="1" applyAlignment="1">
      <alignment horizontal="left" vertical="top"/>
    </xf>
    <xf numFmtId="0" fontId="25" fillId="0" borderId="59" xfId="0" applyNumberFormat="1" applyFont="1" applyBorder="1" applyAlignment="1">
      <alignment horizontal="center" vertical="center"/>
    </xf>
    <xf numFmtId="165" fontId="35" fillId="0" borderId="20" xfId="0" applyNumberFormat="1" applyFont="1" applyBorder="1" applyAlignment="1">
      <alignment horizontal="right" vertical="center" wrapText="1"/>
    </xf>
    <xf numFmtId="49" fontId="26" fillId="0" borderId="59" xfId="0" applyNumberFormat="1" applyFont="1" applyBorder="1" applyAlignment="1">
      <alignment horizontal="right" vertical="center" wrapText="1"/>
    </xf>
    <xf numFmtId="164" fontId="26" fillId="3" borderId="102" xfId="0" applyNumberFormat="1" applyFont="1" applyFill="1" applyBorder="1" applyAlignment="1">
      <alignment horizontal="center" vertical="center" wrapText="1"/>
    </xf>
    <xf numFmtId="0" fontId="25" fillId="0" borderId="64" xfId="0" applyNumberFormat="1" applyFont="1" applyBorder="1" applyAlignment="1">
      <alignment horizontal="center" vertical="center"/>
    </xf>
    <xf numFmtId="0" fontId="14" fillId="0" borderId="98" xfId="0" applyNumberFormat="1" applyFont="1" applyBorder="1" applyAlignment="1">
      <alignment vertical="top"/>
    </xf>
    <xf numFmtId="0" fontId="14" fillId="0" borderId="99" xfId="0" applyNumberFormat="1" applyFont="1" applyBorder="1" applyAlignment="1">
      <alignment vertical="top"/>
    </xf>
    <xf numFmtId="49" fontId="35" fillId="3" borderId="91" xfId="0" applyNumberFormat="1" applyFont="1" applyFill="1" applyBorder="1" applyAlignment="1">
      <alignment horizontal="center" vertical="center" wrapText="1"/>
    </xf>
    <xf numFmtId="49" fontId="36" fillId="0" borderId="90" xfId="0" applyNumberFormat="1" applyFont="1" applyBorder="1" applyAlignment="1">
      <alignment horizontal="center" vertical="center" wrapText="1"/>
    </xf>
    <xf numFmtId="0" fontId="14" fillId="0" borderId="95" xfId="0" applyNumberFormat="1" applyFont="1" applyBorder="1" applyAlignment="1">
      <alignment vertical="top"/>
    </xf>
    <xf numFmtId="0" fontId="36" fillId="0" borderId="88" xfId="0" applyNumberFormat="1" applyFont="1" applyBorder="1" applyAlignment="1">
      <alignment horizontal="center" vertical="center" wrapText="1"/>
    </xf>
    <xf numFmtId="0" fontId="14" fillId="0" borderId="89" xfId="0" applyNumberFormat="1" applyFont="1" applyBorder="1" applyAlignment="1">
      <alignment vertical="top"/>
    </xf>
    <xf numFmtId="0" fontId="14" fillId="0" borderId="93" xfId="0" applyNumberFormat="1" applyFont="1" applyBorder="1" applyAlignment="1">
      <alignment vertical="top"/>
    </xf>
    <xf numFmtId="0" fontId="14" fillId="0" borderId="94" xfId="0" applyNumberFormat="1" applyFont="1" applyBorder="1" applyAlignment="1">
      <alignment vertical="top"/>
    </xf>
    <xf numFmtId="49" fontId="30" fillId="0" borderId="93" xfId="0" applyNumberFormat="1" applyFont="1" applyBorder="1" applyAlignment="1">
      <alignment horizontal="right" wrapText="1"/>
    </xf>
    <xf numFmtId="0" fontId="14" fillId="0" borderId="109" xfId="0" applyNumberFormat="1" applyFont="1" applyBorder="1" applyAlignment="1">
      <alignment vertical="top"/>
    </xf>
    <xf numFmtId="49" fontId="30" fillId="0" borderId="93" xfId="0" applyNumberFormat="1" applyFont="1" applyBorder="1" applyAlignment="1">
      <alignment horizontal="left" wrapText="1"/>
    </xf>
    <xf numFmtId="0" fontId="14" fillId="0" borderId="108" xfId="0" applyNumberFormat="1" applyFont="1" applyBorder="1" applyAlignment="1">
      <alignment vertical="top"/>
    </xf>
    <xf numFmtId="0" fontId="25" fillId="3" borderId="95" xfId="0" applyNumberFormat="1" applyFont="1" applyFill="1" applyBorder="1" applyAlignment="1">
      <alignment horizontal="center" vertical="center" wrapText="1"/>
    </xf>
    <xf numFmtId="0" fontId="14" fillId="0" borderId="90" xfId="0" applyNumberFormat="1" applyFont="1" applyBorder="1" applyAlignment="1">
      <alignment vertical="top"/>
    </xf>
    <xf numFmtId="49" fontId="25" fillId="3" borderId="116" xfId="0" applyNumberFormat="1" applyFont="1" applyFill="1" applyBorder="1" applyAlignment="1">
      <alignment horizontal="center" vertical="center" wrapText="1"/>
    </xf>
    <xf numFmtId="0" fontId="14" fillId="0" borderId="116" xfId="0" applyNumberFormat="1" applyFont="1" applyBorder="1" applyAlignment="1">
      <alignment vertical="top"/>
    </xf>
    <xf numFmtId="49" fontId="28" fillId="3" borderId="100" xfId="0" applyNumberFormat="1" applyFont="1" applyFill="1" applyBorder="1" applyAlignment="1">
      <alignment horizontal="center" vertical="center" wrapText="1"/>
    </xf>
    <xf numFmtId="0" fontId="14" fillId="0" borderId="104" xfId="0" applyNumberFormat="1" applyFont="1" applyBorder="1" applyAlignment="1">
      <alignment vertical="top"/>
    </xf>
    <xf numFmtId="0" fontId="41" fillId="0" borderId="59" xfId="0" applyNumberFormat="1" applyFont="1" applyBorder="1" applyAlignment="1">
      <alignment horizontal="left" vertical="center" wrapText="1"/>
    </xf>
    <xf numFmtId="49" fontId="40" fillId="0" borderId="59" xfId="0" applyNumberFormat="1" applyFont="1" applyBorder="1" applyAlignment="1">
      <alignment horizontal="right" vertical="center" wrapText="1"/>
    </xf>
    <xf numFmtId="164" fontId="44" fillId="3" borderId="102" xfId="0" applyNumberFormat="1" applyFont="1" applyFill="1" applyBorder="1" applyAlignment="1">
      <alignment horizontal="center" vertical="center" wrapText="1"/>
    </xf>
    <xf numFmtId="0" fontId="42" fillId="0" borderId="59" xfId="0" applyNumberFormat="1" applyFont="1" applyBorder="1" applyAlignment="1">
      <alignment horizontal="center" vertical="center" wrapText="1"/>
    </xf>
    <xf numFmtId="0" fontId="14" fillId="0" borderId="110" xfId="0" applyNumberFormat="1" applyFont="1" applyBorder="1" applyAlignment="1">
      <alignment vertical="top"/>
    </xf>
    <xf numFmtId="0" fontId="25" fillId="0" borderId="121" xfId="0" applyNumberFormat="1" applyFont="1" applyBorder="1" applyAlignment="1">
      <alignment horizontal="center" vertical="center" wrapText="1"/>
    </xf>
    <xf numFmtId="0" fontId="14" fillId="0" borderId="121" xfId="0" applyNumberFormat="1" applyFont="1" applyBorder="1" applyAlignment="1">
      <alignment vertical="top"/>
    </xf>
    <xf numFmtId="0" fontId="44" fillId="0" borderId="83" xfId="0" applyNumberFormat="1" applyFont="1" applyBorder="1" applyAlignment="1">
      <alignment horizontal="left" wrapText="1"/>
    </xf>
    <xf numFmtId="0" fontId="14" fillId="0" borderId="83" xfId="0" applyNumberFormat="1" applyFont="1" applyBorder="1" applyAlignment="1">
      <alignment vertical="top"/>
    </xf>
    <xf numFmtId="49" fontId="28" fillId="3" borderId="106" xfId="0" applyNumberFormat="1" applyFont="1" applyFill="1" applyBorder="1" applyAlignment="1">
      <alignment horizontal="center" vertical="center" wrapText="1"/>
    </xf>
    <xf numFmtId="0" fontId="14" fillId="0" borderId="117" xfId="0" applyNumberFormat="1" applyFont="1" applyBorder="1" applyAlignment="1">
      <alignment vertical="top"/>
    </xf>
    <xf numFmtId="164" fontId="43" fillId="3" borderId="115" xfId="0" applyNumberFormat="1" applyFont="1" applyFill="1" applyBorder="1" applyAlignment="1">
      <alignment horizontal="center" vertical="center" wrapText="1"/>
    </xf>
    <xf numFmtId="0" fontId="14" fillId="0" borderId="120" xfId="0" applyNumberFormat="1" applyFont="1" applyBorder="1" applyAlignment="1">
      <alignment vertical="top"/>
    </xf>
    <xf numFmtId="49" fontId="34" fillId="3" borderId="95" xfId="0" applyNumberFormat="1" applyFont="1" applyFill="1" applyBorder="1" applyAlignment="1">
      <alignment horizontal="center" vertical="center" wrapText="1"/>
    </xf>
    <xf numFmtId="164" fontId="43" fillId="3" borderId="124" xfId="0" applyNumberFormat="1" applyFont="1" applyFill="1" applyBorder="1" applyAlignment="1">
      <alignment horizontal="center" vertical="center" wrapText="1"/>
    </xf>
    <xf numFmtId="0" fontId="14" fillId="0" borderId="126" xfId="0" applyNumberFormat="1" applyFont="1" applyBorder="1" applyAlignment="1">
      <alignment vertical="top"/>
    </xf>
    <xf numFmtId="49" fontId="40" fillId="0" borderId="59" xfId="0" applyNumberFormat="1" applyFont="1" applyBorder="1" applyAlignment="1">
      <alignment horizontal="right" wrapText="1"/>
    </xf>
    <xf numFmtId="0" fontId="14" fillId="3" borderId="125" xfId="0" applyNumberFormat="1" applyFont="1" applyFill="1" applyBorder="1" applyAlignment="1">
      <alignment vertical="top"/>
    </xf>
    <xf numFmtId="0" fontId="14" fillId="0" borderId="127" xfId="0" applyNumberFormat="1" applyFont="1" applyBorder="1" applyAlignment="1">
      <alignment vertical="top"/>
    </xf>
    <xf numFmtId="49" fontId="40" fillId="0" borderId="59" xfId="0" applyNumberFormat="1" applyFont="1" applyBorder="1" applyAlignment="1">
      <alignment horizontal="left" wrapText="1"/>
    </xf>
    <xf numFmtId="0" fontId="40" fillId="0" borderId="59" xfId="0" applyNumberFormat="1" applyFont="1" applyBorder="1" applyAlignment="1">
      <alignment horizontal="left" wrapText="1"/>
    </xf>
    <xf numFmtId="0" fontId="14" fillId="0" borderId="59" xfId="0" applyNumberFormat="1" applyFont="1" applyBorder="1" applyAlignment="1">
      <alignment vertical="top"/>
    </xf>
    <xf numFmtId="0" fontId="32" fillId="0" borderId="59" xfId="0" applyNumberFormat="1" applyFont="1" applyBorder="1" applyAlignment="1">
      <alignment horizontal="left" wrapText="1"/>
    </xf>
  </cellXfs>
  <cellStyles count="1">
    <cellStyle name="Normal" xfId="0" builtinId="0"/>
  </cellStyles>
  <dxfs count="9">
    <dxf>
      <font>
        <i/>
        <color rgb="FFE9E9E9"/>
      </font>
    </dxf>
    <dxf>
      <font>
        <i/>
        <color rgb="FFF5F5F5"/>
      </font>
    </dxf>
    <dxf>
      <font>
        <i/>
        <color rgb="FFFFFFFF"/>
      </font>
    </dxf>
    <dxf>
      <font>
        <i/>
        <color rgb="FFF5F5F5"/>
      </font>
    </dxf>
    <dxf>
      <font>
        <i/>
        <color rgb="FFFFFFFF"/>
      </font>
    </dxf>
    <dxf>
      <font>
        <i/>
        <color rgb="FFFFFFFF"/>
      </font>
    </dxf>
    <dxf>
      <font>
        <i/>
        <color rgb="FFFFFFFF"/>
      </font>
    </dxf>
    <dxf>
      <font>
        <i/>
        <color rgb="FFFFFFFF"/>
      </font>
    </dxf>
    <dxf>
      <font>
        <i/>
        <color rgb="FFFFFFFF"/>
      </font>
    </dxf>
  </dxfs>
  <tableStyles count="0" defaultPivotStyle="PivotStyleMedium4"/>
  <colors>
    <indexedColors>
      <rgbColor rgb="FF000000"/>
      <rgbColor rgb="FFFFFFFF"/>
      <rgbColor rgb="FFFF0000"/>
      <rgbColor rgb="FF00FF00"/>
      <rgbColor rgb="FF0000FF"/>
      <rgbColor rgb="FFFFFF00"/>
      <rgbColor rgb="FFFF00FF"/>
      <rgbColor rgb="FF00FFFF"/>
      <rgbColor rgb="FF000000"/>
      <rgbColor rgb="FF717271"/>
      <rgbColor rgb="FFAA2247"/>
      <rgbColor rgb="FFBFBFBF"/>
      <rgbColor rgb="FF3F3F3F"/>
      <rgbColor rgb="FFE9E9E9"/>
      <rgbColor rgb="FFFFF7F3"/>
      <rgbColor rgb="FF5E5E5E"/>
      <rgbColor rgb="FFD6D6D6"/>
      <rgbColor rgb="FFFFFFFF"/>
      <rgbColor rgb="FFF5F5F5"/>
      <rgbColor rgb="FFD8D8D8"/>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5"/>
  <sheetViews>
    <sheetView showGridLines="0" topLeftCell="A10" workbookViewId="0">
      <selection activeCell="D11" sqref="D11"/>
    </sheetView>
  </sheetViews>
  <sheetFormatPr baseColWidth="10" defaultColWidth="8.5" defaultRowHeight="22" customHeight="1" x14ac:dyDescent="0"/>
  <cols>
    <col min="1" max="1" width="8.5" style="1" customWidth="1"/>
    <col min="2" max="2" width="21.6640625" style="1" customWidth="1"/>
    <col min="3" max="3" width="54.5" style="1" customWidth="1"/>
    <col min="4" max="256" width="8.5" style="1" customWidth="1"/>
  </cols>
  <sheetData>
    <row r="1" spans="1:3" ht="55.75" customHeight="1">
      <c r="A1" s="102" t="s">
        <v>0</v>
      </c>
      <c r="B1" s="99"/>
      <c r="C1" s="100"/>
    </row>
    <row r="2" spans="1:3" ht="97" customHeight="1">
      <c r="A2" s="101" t="s">
        <v>1</v>
      </c>
      <c r="B2" s="99"/>
      <c r="C2" s="100"/>
    </row>
    <row r="3" spans="1:3" ht="34.5" customHeight="1">
      <c r="A3" s="98" t="s">
        <v>2</v>
      </c>
      <c r="B3" s="99"/>
      <c r="C3" s="100"/>
    </row>
    <row r="4" spans="1:3" ht="27.25" customHeight="1">
      <c r="A4" s="95"/>
      <c r="B4" s="96"/>
      <c r="C4" s="97"/>
    </row>
    <row r="5" spans="1:3" ht="29.5" customHeight="1">
      <c r="A5" s="92" t="s">
        <v>3</v>
      </c>
      <c r="B5" s="93"/>
      <c r="C5" s="94"/>
    </row>
    <row r="6" spans="1:3" ht="25.25" customHeight="1">
      <c r="A6" s="109" t="s">
        <v>4</v>
      </c>
      <c r="B6" s="110"/>
      <c r="C6" s="2"/>
    </row>
    <row r="7" spans="1:3" ht="25" customHeight="1">
      <c r="A7" s="107" t="s">
        <v>5</v>
      </c>
      <c r="B7" s="108"/>
      <c r="C7" s="3"/>
    </row>
    <row r="8" spans="1:3" ht="25" customHeight="1">
      <c r="A8" s="107" t="s">
        <v>6</v>
      </c>
      <c r="B8" s="108"/>
      <c r="C8" s="3"/>
    </row>
    <row r="9" spans="1:3" ht="25.25" customHeight="1">
      <c r="A9" s="105" t="s">
        <v>7</v>
      </c>
      <c r="B9" s="106"/>
      <c r="C9" s="4"/>
    </row>
    <row r="10" spans="1:3" ht="14" customHeight="1">
      <c r="A10" s="103"/>
      <c r="B10" s="104"/>
      <c r="C10" s="104"/>
    </row>
    <row r="11" spans="1:3" ht="201.5" customHeight="1">
      <c r="A11" s="116" t="s">
        <v>8</v>
      </c>
      <c r="B11" s="112"/>
      <c r="C11" s="112"/>
    </row>
    <row r="12" spans="1:3" ht="8.5" customHeight="1">
      <c r="A12" s="115"/>
      <c r="B12" s="112"/>
      <c r="C12" s="112"/>
    </row>
    <row r="13" spans="1:3" ht="21.5" customHeight="1">
      <c r="A13" s="5"/>
      <c r="B13" s="114" t="s">
        <v>9</v>
      </c>
      <c r="C13" s="112"/>
    </row>
    <row r="14" spans="1:3" ht="21.5" customHeight="1">
      <c r="A14" s="113" t="s">
        <v>66</v>
      </c>
      <c r="B14" s="112"/>
      <c r="C14" s="112"/>
    </row>
    <row r="15" spans="1:3" ht="300" customHeight="1">
      <c r="A15" s="111"/>
      <c r="B15" s="112"/>
      <c r="C15" s="112"/>
    </row>
  </sheetData>
  <mergeCells count="15">
    <mergeCell ref="A15:C15"/>
    <mergeCell ref="A14:C14"/>
    <mergeCell ref="B13:C13"/>
    <mergeCell ref="A12:C12"/>
    <mergeCell ref="A11:C11"/>
    <mergeCell ref="A10:C10"/>
    <mergeCell ref="A9:B9"/>
    <mergeCell ref="A8:B8"/>
    <mergeCell ref="A7:B7"/>
    <mergeCell ref="A6:B6"/>
    <mergeCell ref="A5:C5"/>
    <mergeCell ref="A4:C4"/>
    <mergeCell ref="A3:C3"/>
    <mergeCell ref="A2:C2"/>
    <mergeCell ref="A1:C1"/>
  </mergeCells>
  <pageMargins left="0.78740100000000002" right="0.78740100000000002" top="0.78740100000000002" bottom="0.78740100000000002" header="0.39370100000000002" footer="0.39370100000000002"/>
  <pageSetup scale="91"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showGridLines="0" topLeftCell="A8" workbookViewId="0">
      <selection activeCell="F23" sqref="F23"/>
    </sheetView>
  </sheetViews>
  <sheetFormatPr baseColWidth="10" defaultColWidth="33.6640625" defaultRowHeight="14" customHeight="1" x14ac:dyDescent="0"/>
  <cols>
    <col min="1" max="1" width="33.6640625" style="6" customWidth="1"/>
    <col min="2" max="5" width="10" style="6" customWidth="1"/>
    <col min="6" max="256" width="33.6640625" style="6" customWidth="1"/>
  </cols>
  <sheetData>
    <row r="1" spans="1:5" ht="35.25" customHeight="1">
      <c r="A1" s="120" t="str">
        <f>'Page de Garde - Composition de '!A2</f>
        <v>Marché de Maîtrise d’Œuvre pour l’agrandissement du cimetière de Vains_x000D_</v>
      </c>
      <c r="B1" s="119"/>
      <c r="C1" s="125" t="str">
        <f>'Page de Garde - Composition de '!A1</f>
        <v>Commune de Vains</v>
      </c>
      <c r="D1" s="119"/>
      <c r="E1" s="126"/>
    </row>
    <row r="2" spans="1:5" ht="11.25" customHeight="1">
      <c r="A2" s="121"/>
      <c r="B2" s="122"/>
      <c r="C2" s="122"/>
      <c r="D2" s="122"/>
      <c r="E2" s="122"/>
    </row>
    <row r="3" spans="1:5" ht="28.5" customHeight="1">
      <c r="A3" s="7" t="s">
        <v>10</v>
      </c>
      <c r="B3" s="8" t="s">
        <v>11</v>
      </c>
      <c r="C3" s="127"/>
      <c r="D3" s="128"/>
      <c r="E3" s="129"/>
    </row>
    <row r="4" spans="1:5" ht="25.5" customHeight="1">
      <c r="A4" s="123" t="s">
        <v>12</v>
      </c>
      <c r="B4" s="124"/>
      <c r="C4" s="124"/>
      <c r="D4" s="124"/>
      <c r="E4" s="124"/>
    </row>
    <row r="5" spans="1:5" ht="158" customHeight="1">
      <c r="A5" s="132" t="s">
        <v>64</v>
      </c>
      <c r="B5" s="124"/>
      <c r="C5" s="124"/>
      <c r="D5" s="124"/>
      <c r="E5" s="124"/>
    </row>
    <row r="6" spans="1:5" ht="19" customHeight="1">
      <c r="A6" s="123" t="s">
        <v>13</v>
      </c>
      <c r="B6" s="124"/>
      <c r="C6" s="124"/>
      <c r="D6" s="124"/>
      <c r="E6" s="124"/>
    </row>
    <row r="7" spans="1:5" ht="40.75" customHeight="1">
      <c r="A7" s="131"/>
      <c r="B7" s="124"/>
      <c r="C7" s="124"/>
      <c r="D7" s="124"/>
      <c r="E7" s="124"/>
    </row>
    <row r="8" spans="1:5" ht="25.5" customHeight="1">
      <c r="A8" s="130" t="s">
        <v>14</v>
      </c>
      <c r="B8" s="124"/>
      <c r="C8" s="124"/>
      <c r="D8" s="124"/>
      <c r="E8" s="124"/>
    </row>
    <row r="9" spans="1:5" ht="20" customHeight="1">
      <c r="A9" s="9"/>
      <c r="B9" s="10" t="s">
        <v>15</v>
      </c>
      <c r="C9" s="10" t="s">
        <v>16</v>
      </c>
      <c r="D9" s="10" t="s">
        <v>17</v>
      </c>
      <c r="E9" s="11" t="s">
        <v>18</v>
      </c>
    </row>
    <row r="10" spans="1:5" ht="22.75" customHeight="1">
      <c r="A10" s="12" t="s">
        <v>19</v>
      </c>
      <c r="B10" s="13"/>
      <c r="C10" s="13"/>
      <c r="D10" s="13"/>
      <c r="E10" s="14"/>
    </row>
    <row r="11" spans="1:5" ht="22.75" customHeight="1">
      <c r="A11" s="12" t="s">
        <v>20</v>
      </c>
      <c r="B11" s="13"/>
      <c r="C11" s="13"/>
      <c r="D11" s="13"/>
      <c r="E11" s="14"/>
    </row>
    <row r="12" spans="1:5" ht="22.75" customHeight="1">
      <c r="A12" s="15" t="s">
        <v>21</v>
      </c>
      <c r="B12" s="16">
        <f>B11+B10</f>
        <v>0</v>
      </c>
      <c r="C12" s="16">
        <f>C11+C10</f>
        <v>0</v>
      </c>
      <c r="D12" s="16">
        <f>D11+D10</f>
        <v>0</v>
      </c>
      <c r="E12" s="17">
        <f>E11+E10</f>
        <v>0</v>
      </c>
    </row>
    <row r="13" spans="1:5" ht="11.25" customHeight="1">
      <c r="A13" s="133"/>
      <c r="B13" s="134"/>
      <c r="C13" s="134"/>
      <c r="D13" s="135"/>
      <c r="E13" s="136"/>
    </row>
    <row r="14" spans="1:5" ht="28.5" customHeight="1">
      <c r="A14" s="7" t="s">
        <v>10</v>
      </c>
      <c r="B14" s="8" t="s">
        <v>22</v>
      </c>
      <c r="C14" s="127"/>
      <c r="D14" s="128"/>
      <c r="E14" s="129"/>
    </row>
    <row r="15" spans="1:5" ht="25.5" customHeight="1">
      <c r="A15" s="141" t="s">
        <v>12</v>
      </c>
      <c r="B15" s="138"/>
      <c r="C15" s="138"/>
      <c r="D15" s="138"/>
      <c r="E15" s="139"/>
    </row>
    <row r="16" spans="1:5" ht="68" customHeight="1">
      <c r="A16" s="142" t="s">
        <v>65</v>
      </c>
      <c r="B16" s="138"/>
      <c r="C16" s="138"/>
      <c r="D16" s="138"/>
      <c r="E16" s="139"/>
    </row>
    <row r="17" spans="1:5" ht="25.5" customHeight="1">
      <c r="A17" s="141" t="s">
        <v>13</v>
      </c>
      <c r="B17" s="138"/>
      <c r="C17" s="138"/>
      <c r="D17" s="138"/>
      <c r="E17" s="139"/>
    </row>
    <row r="18" spans="1:5" ht="53.25" customHeight="1">
      <c r="A18" s="140"/>
      <c r="B18" s="138"/>
      <c r="C18" s="138"/>
      <c r="D18" s="138"/>
      <c r="E18" s="139"/>
    </row>
    <row r="19" spans="1:5" ht="25.5" customHeight="1">
      <c r="A19" s="137" t="s">
        <v>14</v>
      </c>
      <c r="B19" s="138"/>
      <c r="C19" s="138"/>
      <c r="D19" s="138"/>
      <c r="E19" s="139"/>
    </row>
    <row r="20" spans="1:5" ht="20" customHeight="1">
      <c r="A20" s="18"/>
      <c r="B20" s="10" t="s">
        <v>15</v>
      </c>
      <c r="C20" s="10" t="s">
        <v>16</v>
      </c>
      <c r="D20" s="10" t="s">
        <v>17</v>
      </c>
      <c r="E20" s="11" t="s">
        <v>18</v>
      </c>
    </row>
    <row r="21" spans="1:5" ht="22.75" customHeight="1">
      <c r="A21" s="19" t="s">
        <v>23</v>
      </c>
      <c r="B21" s="20"/>
      <c r="C21" s="20"/>
      <c r="D21" s="20"/>
      <c r="E21" s="21"/>
    </row>
    <row r="22" spans="1:5" ht="22.75" customHeight="1">
      <c r="A22" s="22" t="s">
        <v>24</v>
      </c>
      <c r="B22" s="23"/>
      <c r="C22" s="23"/>
      <c r="D22" s="23"/>
      <c r="E22" s="24"/>
    </row>
    <row r="23" spans="1:5" ht="22.75" customHeight="1">
      <c r="A23" s="15" t="s">
        <v>21</v>
      </c>
      <c r="B23" s="16">
        <f>B22+B21</f>
        <v>0</v>
      </c>
      <c r="C23" s="16">
        <f>C22+C21</f>
        <v>0</v>
      </c>
      <c r="D23" s="16">
        <f>D22+D21</f>
        <v>0</v>
      </c>
      <c r="E23" s="17">
        <f>E22+E21</f>
        <v>0</v>
      </c>
    </row>
    <row r="24" spans="1:5" ht="25.5" customHeight="1">
      <c r="A24" s="117" t="str">
        <f>'Page de Garde - Composition de '!A14</f>
        <v>Mars 2019</v>
      </c>
      <c r="B24" s="118"/>
      <c r="C24" s="118"/>
      <c r="D24" s="118"/>
      <c r="E24" s="119"/>
    </row>
  </sheetData>
  <mergeCells count="17">
    <mergeCell ref="A15:E15"/>
    <mergeCell ref="A24:E24"/>
    <mergeCell ref="A1:B1"/>
    <mergeCell ref="A2:E2"/>
    <mergeCell ref="A4:E4"/>
    <mergeCell ref="C1:E1"/>
    <mergeCell ref="C14:E14"/>
    <mergeCell ref="C3:E3"/>
    <mergeCell ref="A8:E8"/>
    <mergeCell ref="A7:E7"/>
    <mergeCell ref="A6:E6"/>
    <mergeCell ref="A5:E5"/>
    <mergeCell ref="A13:E13"/>
    <mergeCell ref="A19:E19"/>
    <mergeCell ref="A18:E18"/>
    <mergeCell ref="A17:E17"/>
    <mergeCell ref="A16:E16"/>
  </mergeCells>
  <conditionalFormatting sqref="B12:E12 B23:E23">
    <cfRule type="cellIs" dxfId="8" priority="1" stopIfTrue="1" operator="equal">
      <formula>0</formula>
    </cfRule>
  </conditionalFormatting>
  <pageMargins left="0.78740100000000002" right="0.78740100000000002" top="0.78740100000000002" bottom="0.78740100000000002" header="0.39370100000000002" footer="0.39370100000000002"/>
  <pageSetup scale="94"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showGridLines="0" topLeftCell="A13" workbookViewId="0">
      <selection activeCell="A24" sqref="A24:E24"/>
    </sheetView>
  </sheetViews>
  <sheetFormatPr baseColWidth="10" defaultColWidth="33.6640625" defaultRowHeight="14" customHeight="1" x14ac:dyDescent="0"/>
  <cols>
    <col min="1" max="1" width="33.6640625" style="25" customWidth="1"/>
    <col min="2" max="5" width="10" style="25" customWidth="1"/>
    <col min="6" max="256" width="33.6640625" style="25" customWidth="1"/>
  </cols>
  <sheetData>
    <row r="1" spans="1:5" ht="38.5" customHeight="1">
      <c r="A1" s="144" t="str">
        <f>'Page de Garde - Composition de '!A2</f>
        <v>Marché de Maîtrise d’Œuvre pour l’agrandissement du cimetière de Vains_x000D_</v>
      </c>
      <c r="B1" s="119"/>
      <c r="C1" s="147" t="str">
        <f>'Page de Garde - Composition de '!A1</f>
        <v>Commune de Vains</v>
      </c>
      <c r="D1" s="119"/>
      <c r="E1" s="126"/>
    </row>
    <row r="2" spans="1:5" ht="11.25" customHeight="1">
      <c r="A2" s="145"/>
      <c r="B2" s="122"/>
      <c r="C2" s="122"/>
      <c r="D2" s="122"/>
      <c r="E2" s="122"/>
    </row>
    <row r="3" spans="1:5" ht="28.75" customHeight="1">
      <c r="A3" s="26" t="s">
        <v>25</v>
      </c>
      <c r="B3" s="27" t="s">
        <v>26</v>
      </c>
      <c r="C3" s="148"/>
      <c r="D3" s="149"/>
      <c r="E3" s="150"/>
    </row>
    <row r="4" spans="1:5" ht="26" customHeight="1">
      <c r="A4" s="146" t="s">
        <v>12</v>
      </c>
      <c r="B4" s="124"/>
      <c r="C4" s="124"/>
      <c r="D4" s="124"/>
      <c r="E4" s="124"/>
    </row>
    <row r="5" spans="1:5" ht="56" customHeight="1">
      <c r="A5" s="153" t="s">
        <v>27</v>
      </c>
      <c r="B5" s="124"/>
      <c r="C5" s="124"/>
      <c r="D5" s="124"/>
      <c r="E5" s="124"/>
    </row>
    <row r="6" spans="1:5" ht="26" customHeight="1">
      <c r="A6" s="146" t="s">
        <v>13</v>
      </c>
      <c r="B6" s="124"/>
      <c r="C6" s="124"/>
      <c r="D6" s="124"/>
      <c r="E6" s="124"/>
    </row>
    <row r="7" spans="1:5" ht="62.75" customHeight="1">
      <c r="A7" s="152"/>
      <c r="B7" s="124"/>
      <c r="C7" s="124"/>
      <c r="D7" s="124"/>
      <c r="E7" s="124"/>
    </row>
    <row r="8" spans="1:5" ht="26" customHeight="1">
      <c r="A8" s="151" t="s">
        <v>28</v>
      </c>
      <c r="B8" s="124"/>
      <c r="C8" s="124"/>
      <c r="D8" s="124"/>
      <c r="E8" s="124"/>
    </row>
    <row r="9" spans="1:5" ht="22.25" customHeight="1">
      <c r="A9" s="28"/>
      <c r="B9" s="29" t="s">
        <v>15</v>
      </c>
      <c r="C9" s="29" t="s">
        <v>16</v>
      </c>
      <c r="D9" s="29" t="s">
        <v>17</v>
      </c>
      <c r="E9" s="30" t="s">
        <v>18</v>
      </c>
    </row>
    <row r="10" spans="1:5" ht="28.25" customHeight="1">
      <c r="A10" s="31" t="s">
        <v>29</v>
      </c>
      <c r="B10" s="32"/>
      <c r="C10" s="32"/>
      <c r="D10" s="32"/>
      <c r="E10" s="33"/>
    </row>
    <row r="11" spans="1:5" ht="28.25" customHeight="1">
      <c r="A11" s="31" t="s">
        <v>30</v>
      </c>
      <c r="B11" s="32"/>
      <c r="C11" s="32"/>
      <c r="D11" s="32"/>
      <c r="E11" s="33"/>
    </row>
    <row r="12" spans="1:5" ht="22.5" customHeight="1">
      <c r="A12" s="34" t="s">
        <v>21</v>
      </c>
      <c r="B12" s="35">
        <f>B11+B10</f>
        <v>0</v>
      </c>
      <c r="C12" s="35">
        <f>C11+C10</f>
        <v>0</v>
      </c>
      <c r="D12" s="35">
        <f>D11+D10</f>
        <v>0</v>
      </c>
      <c r="E12" s="36">
        <f>E11+E10</f>
        <v>0</v>
      </c>
    </row>
    <row r="13" spans="1:5" ht="11.25" customHeight="1">
      <c r="A13" s="154"/>
      <c r="B13" s="134"/>
      <c r="C13" s="134"/>
      <c r="D13" s="135"/>
      <c r="E13" s="136"/>
    </row>
    <row r="14" spans="1:5" ht="28.75" customHeight="1">
      <c r="A14" s="26" t="s">
        <v>25</v>
      </c>
      <c r="B14" s="27" t="s">
        <v>31</v>
      </c>
      <c r="C14" s="148"/>
      <c r="D14" s="149"/>
      <c r="E14" s="150"/>
    </row>
    <row r="15" spans="1:5" ht="26" customHeight="1">
      <c r="A15" s="159" t="s">
        <v>12</v>
      </c>
      <c r="B15" s="156"/>
      <c r="C15" s="157"/>
      <c r="D15" s="138"/>
      <c r="E15" s="139"/>
    </row>
    <row r="16" spans="1:5" ht="51.5" customHeight="1">
      <c r="A16" s="160" t="s">
        <v>32</v>
      </c>
      <c r="B16" s="156"/>
      <c r="C16" s="157"/>
      <c r="D16" s="138"/>
      <c r="E16" s="139"/>
    </row>
    <row r="17" spans="1:5" ht="26" customHeight="1">
      <c r="A17" s="159" t="s">
        <v>13</v>
      </c>
      <c r="B17" s="156"/>
      <c r="C17" s="157"/>
      <c r="D17" s="138"/>
      <c r="E17" s="139"/>
    </row>
    <row r="18" spans="1:5" ht="78.5" customHeight="1">
      <c r="A18" s="158" t="s">
        <v>33</v>
      </c>
      <c r="B18" s="156"/>
      <c r="C18" s="157"/>
      <c r="D18" s="138"/>
      <c r="E18" s="139"/>
    </row>
    <row r="19" spans="1:5" ht="26" customHeight="1">
      <c r="A19" s="155" t="s">
        <v>28</v>
      </c>
      <c r="B19" s="156"/>
      <c r="C19" s="157"/>
      <c r="D19" s="138"/>
      <c r="E19" s="139"/>
    </row>
    <row r="20" spans="1:5" ht="22.25" customHeight="1">
      <c r="A20" s="28"/>
      <c r="B20" s="29" t="s">
        <v>15</v>
      </c>
      <c r="C20" s="29" t="s">
        <v>16</v>
      </c>
      <c r="D20" s="29" t="s">
        <v>17</v>
      </c>
      <c r="E20" s="30" t="s">
        <v>18</v>
      </c>
    </row>
    <row r="21" spans="1:5" ht="18.25" customHeight="1">
      <c r="A21" s="31" t="s">
        <v>34</v>
      </c>
      <c r="B21" s="32"/>
      <c r="C21" s="32"/>
      <c r="D21" s="32"/>
      <c r="E21" s="33"/>
    </row>
    <row r="22" spans="1:5" ht="18.25" customHeight="1">
      <c r="A22" s="31" t="s">
        <v>35</v>
      </c>
      <c r="B22" s="32"/>
      <c r="C22" s="32"/>
      <c r="D22" s="32"/>
      <c r="E22" s="33"/>
    </row>
    <row r="23" spans="1:5" ht="22.5" customHeight="1">
      <c r="A23" s="34" t="s">
        <v>21</v>
      </c>
      <c r="B23" s="35">
        <f>B22+B21</f>
        <v>0</v>
      </c>
      <c r="C23" s="35">
        <f>C22+C21</f>
        <v>0</v>
      </c>
      <c r="D23" s="35">
        <f>D22+D21</f>
        <v>0</v>
      </c>
      <c r="E23" s="36">
        <f>E22+E21</f>
        <v>0</v>
      </c>
    </row>
    <row r="24" spans="1:5" ht="24.5" customHeight="1">
      <c r="A24" s="143" t="str">
        <f>'Page de Garde - Composition de '!A14</f>
        <v>Mars 2019</v>
      </c>
      <c r="B24" s="118"/>
      <c r="C24" s="118"/>
      <c r="D24" s="118"/>
      <c r="E24" s="119"/>
    </row>
  </sheetData>
  <mergeCells count="17">
    <mergeCell ref="A15:E15"/>
    <mergeCell ref="A24:E24"/>
    <mergeCell ref="A1:B1"/>
    <mergeCell ref="A2:E2"/>
    <mergeCell ref="A4:E4"/>
    <mergeCell ref="C1:E1"/>
    <mergeCell ref="C14:E14"/>
    <mergeCell ref="C3:E3"/>
    <mergeCell ref="A8:E8"/>
    <mergeCell ref="A7:E7"/>
    <mergeCell ref="A6:E6"/>
    <mergeCell ref="A5:E5"/>
    <mergeCell ref="A13:E13"/>
    <mergeCell ref="A19:E19"/>
    <mergeCell ref="A18:E18"/>
    <mergeCell ref="A17:E17"/>
    <mergeCell ref="A16:E16"/>
  </mergeCells>
  <conditionalFormatting sqref="B12:E12 B23:E23">
    <cfRule type="cellIs" dxfId="7" priority="1" stopIfTrue="1" operator="equal">
      <formula>0</formula>
    </cfRule>
  </conditionalFormatting>
  <pageMargins left="0.78740100000000002" right="0.78740100000000002" top="0.78740100000000002" bottom="0.78740100000000002" header="0.39370100000000002" footer="0.39370100000000002"/>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
  <sheetViews>
    <sheetView showGridLines="0" topLeftCell="A10" workbookViewId="0">
      <selection sqref="A1:B1"/>
    </sheetView>
  </sheetViews>
  <sheetFormatPr baseColWidth="10" defaultColWidth="33.6640625" defaultRowHeight="14" customHeight="1" x14ac:dyDescent="0"/>
  <cols>
    <col min="1" max="1" width="33.6640625" style="37" customWidth="1"/>
    <col min="2" max="5" width="10" style="37" customWidth="1"/>
    <col min="6" max="256" width="33.6640625" style="37" customWidth="1"/>
  </cols>
  <sheetData>
    <row r="1" spans="1:5" ht="38.5" customHeight="1">
      <c r="A1" s="144" t="str">
        <f>'Page de Garde - Composition de '!A2</f>
        <v>Marché de Maîtrise d’Œuvre pour l’agrandissement du cimetière de Vains_x000D_</v>
      </c>
      <c r="B1" s="119"/>
      <c r="C1" s="147" t="str">
        <f>'Page de Garde - Composition de '!A1</f>
        <v>Commune de Vains</v>
      </c>
      <c r="D1" s="119"/>
      <c r="E1" s="126"/>
    </row>
    <row r="2" spans="1:5" ht="11.25" customHeight="1">
      <c r="A2" s="145"/>
      <c r="B2" s="122"/>
      <c r="C2" s="122"/>
      <c r="D2" s="122"/>
      <c r="E2" s="122"/>
    </row>
    <row r="3" spans="1:5" ht="28.25" customHeight="1">
      <c r="A3" s="26" t="s">
        <v>25</v>
      </c>
      <c r="B3" s="27" t="s">
        <v>36</v>
      </c>
      <c r="C3" s="161"/>
      <c r="D3" s="149"/>
      <c r="E3" s="150"/>
    </row>
    <row r="4" spans="1:5" ht="25.5" customHeight="1">
      <c r="A4" s="146" t="s">
        <v>12</v>
      </c>
      <c r="B4" s="124"/>
      <c r="C4" s="124"/>
      <c r="D4" s="124"/>
      <c r="E4" s="124"/>
    </row>
    <row r="5" spans="1:5" ht="70.5" customHeight="1">
      <c r="A5" s="153" t="s">
        <v>37</v>
      </c>
      <c r="B5" s="124"/>
      <c r="C5" s="124"/>
      <c r="D5" s="124"/>
      <c r="E5" s="124"/>
    </row>
    <row r="6" spans="1:5" ht="25.5" customHeight="1">
      <c r="A6" s="146" t="s">
        <v>13</v>
      </c>
      <c r="B6" s="124"/>
      <c r="C6" s="124"/>
      <c r="D6" s="124"/>
      <c r="E6" s="124"/>
    </row>
    <row r="7" spans="1:5" ht="70.5" customHeight="1">
      <c r="A7" s="152"/>
      <c r="B7" s="124"/>
      <c r="C7" s="124"/>
      <c r="D7" s="124"/>
      <c r="E7" s="124"/>
    </row>
    <row r="8" spans="1:5" ht="25.5" customHeight="1">
      <c r="A8" s="151" t="s">
        <v>28</v>
      </c>
      <c r="B8" s="124"/>
      <c r="C8" s="124"/>
      <c r="D8" s="124"/>
      <c r="E8" s="124"/>
    </row>
    <row r="9" spans="1:5" ht="22.75" customHeight="1">
      <c r="A9" s="28"/>
      <c r="B9" s="29" t="s">
        <v>15</v>
      </c>
      <c r="C9" s="29" t="s">
        <v>16</v>
      </c>
      <c r="D9" s="29" t="s">
        <v>17</v>
      </c>
      <c r="E9" s="30" t="s">
        <v>18</v>
      </c>
    </row>
    <row r="10" spans="1:5" ht="28.5" customHeight="1">
      <c r="A10" s="38" t="s">
        <v>38</v>
      </c>
      <c r="B10" s="39"/>
      <c r="C10" s="39"/>
      <c r="D10" s="39"/>
      <c r="E10" s="40"/>
    </row>
    <row r="11" spans="1:5" ht="11.25" customHeight="1">
      <c r="A11" s="154"/>
      <c r="B11" s="134"/>
      <c r="C11" s="134"/>
      <c r="D11" s="135"/>
      <c r="E11" s="136"/>
    </row>
    <row r="12" spans="1:5" ht="28.25" customHeight="1">
      <c r="A12" s="26" t="s">
        <v>25</v>
      </c>
      <c r="B12" s="27" t="s">
        <v>39</v>
      </c>
      <c r="C12" s="161"/>
      <c r="D12" s="128"/>
      <c r="E12" s="129"/>
    </row>
    <row r="13" spans="1:5" ht="25.5" customHeight="1">
      <c r="A13" s="159" t="s">
        <v>12</v>
      </c>
      <c r="B13" s="138"/>
      <c r="C13" s="138"/>
      <c r="D13" s="138"/>
      <c r="E13" s="139"/>
    </row>
    <row r="14" spans="1:5" ht="70.5" customHeight="1">
      <c r="A14" s="163" t="s">
        <v>40</v>
      </c>
      <c r="B14" s="138"/>
      <c r="C14" s="138"/>
      <c r="D14" s="138"/>
      <c r="E14" s="139"/>
    </row>
    <row r="15" spans="1:5" ht="25.5" customHeight="1">
      <c r="A15" s="159" t="s">
        <v>13</v>
      </c>
      <c r="B15" s="138"/>
      <c r="C15" s="138"/>
      <c r="D15" s="138"/>
      <c r="E15" s="139"/>
    </row>
    <row r="16" spans="1:5" ht="70.75" customHeight="1">
      <c r="A16" s="162"/>
      <c r="B16" s="138"/>
      <c r="C16" s="138"/>
      <c r="D16" s="138"/>
      <c r="E16" s="139"/>
    </row>
    <row r="17" spans="1:5" ht="25.5" customHeight="1">
      <c r="A17" s="155" t="s">
        <v>28</v>
      </c>
      <c r="B17" s="138"/>
      <c r="C17" s="138"/>
      <c r="D17" s="138"/>
      <c r="E17" s="139"/>
    </row>
    <row r="18" spans="1:5" ht="22.75" customHeight="1">
      <c r="A18" s="28"/>
      <c r="B18" s="29" t="s">
        <v>15</v>
      </c>
      <c r="C18" s="29" t="s">
        <v>16</v>
      </c>
      <c r="D18" s="29" t="s">
        <v>17</v>
      </c>
      <c r="E18" s="30" t="s">
        <v>18</v>
      </c>
    </row>
    <row r="19" spans="1:5" ht="28.25" customHeight="1">
      <c r="A19" s="31" t="s">
        <v>41</v>
      </c>
      <c r="B19" s="41"/>
      <c r="C19" s="41"/>
      <c r="D19" s="41"/>
      <c r="E19" s="42"/>
    </row>
    <row r="20" spans="1:5" ht="28.25" customHeight="1">
      <c r="A20" s="31" t="s">
        <v>42</v>
      </c>
      <c r="B20" s="41"/>
      <c r="C20" s="41"/>
      <c r="D20" s="41"/>
      <c r="E20" s="42"/>
    </row>
    <row r="21" spans="1:5" ht="22.75" customHeight="1">
      <c r="A21" s="43" t="s">
        <v>21</v>
      </c>
      <c r="B21" s="44">
        <f>B20+B19</f>
        <v>0</v>
      </c>
      <c r="C21" s="44">
        <f>C20+C19</f>
        <v>0</v>
      </c>
      <c r="D21" s="44">
        <f>D20+D19</f>
        <v>0</v>
      </c>
      <c r="E21" s="45">
        <f>E20+E19</f>
        <v>0</v>
      </c>
    </row>
    <row r="22" spans="1:5" ht="24" customHeight="1">
      <c r="A22" s="143" t="str">
        <f>'Page de Garde - Composition de '!A14</f>
        <v>Mars 2019</v>
      </c>
      <c r="B22" s="118"/>
      <c r="C22" s="118"/>
      <c r="D22" s="118"/>
      <c r="E22" s="119"/>
    </row>
  </sheetData>
  <mergeCells count="17">
    <mergeCell ref="A22:E22"/>
    <mergeCell ref="A17:E17"/>
    <mergeCell ref="A16:E16"/>
    <mergeCell ref="A15:E15"/>
    <mergeCell ref="A14:E14"/>
    <mergeCell ref="A13:E13"/>
    <mergeCell ref="A8:E8"/>
    <mergeCell ref="A7:E7"/>
    <mergeCell ref="A6:E6"/>
    <mergeCell ref="A5:E5"/>
    <mergeCell ref="A2:E2"/>
    <mergeCell ref="A4:E4"/>
    <mergeCell ref="C12:E12"/>
    <mergeCell ref="C1:E1"/>
    <mergeCell ref="A11:E11"/>
    <mergeCell ref="C3:E3"/>
    <mergeCell ref="A1:B1"/>
  </mergeCells>
  <conditionalFormatting sqref="B21:E21">
    <cfRule type="cellIs" dxfId="6" priority="1" stopIfTrue="1" operator="equal">
      <formula>0</formula>
    </cfRule>
  </conditionalFormatting>
  <pageMargins left="0.78740100000000002" right="0.78740100000000002" top="0.78740100000000002" bottom="0.78740100000000002" header="0.39370100000000002" footer="0.39370100000000002"/>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
  <sheetViews>
    <sheetView showGridLines="0" topLeftCell="A10" workbookViewId="0">
      <selection activeCell="I16" sqref="I16"/>
    </sheetView>
  </sheetViews>
  <sheetFormatPr baseColWidth="10" defaultColWidth="23.6640625" defaultRowHeight="14" customHeight="1" x14ac:dyDescent="0"/>
  <cols>
    <col min="1" max="1" width="23.6640625" style="46" customWidth="1"/>
    <col min="2" max="2" width="10.1640625" style="46" customWidth="1"/>
    <col min="3" max="6" width="10" style="46" customWidth="1"/>
    <col min="7" max="256" width="23.6640625" style="46" customWidth="1"/>
  </cols>
  <sheetData>
    <row r="1" spans="1:6" ht="38.5" customHeight="1">
      <c r="A1" s="172" t="str">
        <f>'Page de Garde - Composition de '!A2</f>
        <v>Marché de Maîtrise d’Œuvre pour l’agrandissement du cimetière de Vains_x000D_</v>
      </c>
      <c r="B1" s="173"/>
      <c r="C1" s="171"/>
      <c r="D1" s="170" t="str">
        <f>'Page de Garde - Composition de '!A1</f>
        <v>Commune de Vains</v>
      </c>
      <c r="E1" s="171"/>
      <c r="F1" s="126"/>
    </row>
    <row r="2" spans="1:6" ht="11.25" customHeight="1">
      <c r="A2" s="164"/>
      <c r="B2" s="165"/>
      <c r="C2" s="165"/>
      <c r="D2" s="165"/>
      <c r="E2" s="165"/>
      <c r="F2" s="166"/>
    </row>
    <row r="3" spans="1:6" ht="28.25" customHeight="1">
      <c r="A3" s="176" t="s">
        <v>43</v>
      </c>
      <c r="B3" s="177"/>
      <c r="C3" s="178"/>
      <c r="D3" s="161"/>
      <c r="E3" s="149"/>
      <c r="F3" s="150"/>
    </row>
    <row r="4" spans="1:6" ht="25.5" customHeight="1">
      <c r="A4" s="167" t="s">
        <v>12</v>
      </c>
      <c r="B4" s="168"/>
      <c r="C4" s="168"/>
      <c r="D4" s="168"/>
      <c r="E4" s="168"/>
      <c r="F4" s="169"/>
    </row>
    <row r="5" spans="1:6" ht="74.75" customHeight="1">
      <c r="A5" s="184" t="s">
        <v>44</v>
      </c>
      <c r="B5" s="168"/>
      <c r="C5" s="168"/>
      <c r="D5" s="168"/>
      <c r="E5" s="168"/>
      <c r="F5" s="169"/>
    </row>
    <row r="6" spans="1:6" ht="25.5" customHeight="1">
      <c r="A6" s="167" t="s">
        <v>13</v>
      </c>
      <c r="B6" s="168"/>
      <c r="C6" s="168"/>
      <c r="D6" s="168"/>
      <c r="E6" s="168"/>
      <c r="F6" s="169"/>
    </row>
    <row r="7" spans="1:6" ht="74.5" customHeight="1">
      <c r="A7" s="183"/>
      <c r="B7" s="168"/>
      <c r="C7" s="168"/>
      <c r="D7" s="168"/>
      <c r="E7" s="168"/>
      <c r="F7" s="169"/>
    </row>
    <row r="8" spans="1:6" ht="25.5" customHeight="1">
      <c r="A8" s="182" t="s">
        <v>28</v>
      </c>
      <c r="B8" s="168"/>
      <c r="C8" s="168"/>
      <c r="D8" s="168"/>
      <c r="E8" s="168"/>
      <c r="F8" s="169"/>
    </row>
    <row r="9" spans="1:6" ht="22.75" customHeight="1">
      <c r="A9" s="180"/>
      <c r="B9" s="181"/>
      <c r="C9" s="29" t="s">
        <v>15</v>
      </c>
      <c r="D9" s="29" t="s">
        <v>16</v>
      </c>
      <c r="E9" s="29" t="s">
        <v>17</v>
      </c>
      <c r="F9" s="30" t="s">
        <v>18</v>
      </c>
    </row>
    <row r="10" spans="1:6" ht="18.5" customHeight="1">
      <c r="A10" s="174" t="s">
        <v>45</v>
      </c>
      <c r="B10" s="175"/>
      <c r="C10" s="47"/>
      <c r="D10" s="47"/>
      <c r="E10" s="47"/>
      <c r="F10" s="48"/>
    </row>
    <row r="11" spans="1:6" ht="11.25" customHeight="1">
      <c r="A11" s="154"/>
      <c r="B11" s="134"/>
      <c r="C11" s="134"/>
      <c r="D11" s="134"/>
      <c r="E11" s="135"/>
      <c r="F11" s="136"/>
    </row>
    <row r="12" spans="1:6" ht="28.25" customHeight="1">
      <c r="A12" s="176" t="s">
        <v>46</v>
      </c>
      <c r="B12" s="177"/>
      <c r="C12" s="178"/>
      <c r="D12" s="128"/>
      <c r="E12" s="149"/>
      <c r="F12" s="150"/>
    </row>
    <row r="13" spans="1:6" ht="25.5" customHeight="1">
      <c r="A13" s="167" t="s">
        <v>12</v>
      </c>
      <c r="B13" s="168"/>
      <c r="C13" s="168"/>
      <c r="D13" s="168"/>
      <c r="E13" s="168"/>
      <c r="F13" s="169"/>
    </row>
    <row r="14" spans="1:6" ht="71.75" customHeight="1">
      <c r="A14" s="184" t="s">
        <v>47</v>
      </c>
      <c r="B14" s="168"/>
      <c r="C14" s="168"/>
      <c r="D14" s="168"/>
      <c r="E14" s="168"/>
      <c r="F14" s="169"/>
    </row>
    <row r="15" spans="1:6" ht="25.5" customHeight="1">
      <c r="A15" s="167" t="s">
        <v>13</v>
      </c>
      <c r="B15" s="168"/>
      <c r="C15" s="168"/>
      <c r="D15" s="168"/>
      <c r="E15" s="168"/>
      <c r="F15" s="169"/>
    </row>
    <row r="16" spans="1:6" ht="77.25" customHeight="1">
      <c r="A16" s="183"/>
      <c r="B16" s="168"/>
      <c r="C16" s="168"/>
      <c r="D16" s="168"/>
      <c r="E16" s="168"/>
      <c r="F16" s="169"/>
    </row>
    <row r="17" spans="1:6" ht="25.5" customHeight="1">
      <c r="A17" s="182" t="s">
        <v>28</v>
      </c>
      <c r="B17" s="168"/>
      <c r="C17" s="168"/>
      <c r="D17" s="168"/>
      <c r="E17" s="168"/>
      <c r="F17" s="169"/>
    </row>
    <row r="18" spans="1:6" ht="22.75" customHeight="1">
      <c r="A18" s="180"/>
      <c r="B18" s="181"/>
      <c r="C18" s="29" t="s">
        <v>15</v>
      </c>
      <c r="D18" s="29" t="s">
        <v>16</v>
      </c>
      <c r="E18" s="29" t="s">
        <v>17</v>
      </c>
      <c r="F18" s="30" t="s">
        <v>18</v>
      </c>
    </row>
    <row r="19" spans="1:6" ht="18.5" customHeight="1">
      <c r="A19" s="174" t="s">
        <v>48</v>
      </c>
      <c r="B19" s="175"/>
      <c r="C19" s="47"/>
      <c r="D19" s="47"/>
      <c r="E19" s="47"/>
      <c r="F19" s="48"/>
    </row>
    <row r="20" spans="1:6" ht="24" customHeight="1">
      <c r="A20" s="179" t="str">
        <f>'Page de Garde - Composition de '!A14</f>
        <v>Mars 2019</v>
      </c>
      <c r="B20" s="173"/>
      <c r="C20" s="173"/>
      <c r="D20" s="173"/>
      <c r="E20" s="173"/>
      <c r="F20" s="171"/>
    </row>
  </sheetData>
  <mergeCells count="23">
    <mergeCell ref="A16:F16"/>
    <mergeCell ref="A14:F14"/>
    <mergeCell ref="A19:B19"/>
    <mergeCell ref="A3:C3"/>
    <mergeCell ref="A20:F20"/>
    <mergeCell ref="A11:F11"/>
    <mergeCell ref="A10:B10"/>
    <mergeCell ref="A9:B9"/>
    <mergeCell ref="A8:F8"/>
    <mergeCell ref="A7:F7"/>
    <mergeCell ref="A6:F6"/>
    <mergeCell ref="A5:F5"/>
    <mergeCell ref="A4:F4"/>
    <mergeCell ref="A15:F15"/>
    <mergeCell ref="D3:F3"/>
    <mergeCell ref="A12:C12"/>
    <mergeCell ref="A18:B18"/>
    <mergeCell ref="A17:F17"/>
    <mergeCell ref="A2:F2"/>
    <mergeCell ref="A13:F13"/>
    <mergeCell ref="D1:F1"/>
    <mergeCell ref="D12:F12"/>
    <mergeCell ref="A1:C1"/>
  </mergeCells>
  <conditionalFormatting sqref="C10:F10 C19:F19">
    <cfRule type="cellIs" dxfId="5" priority="1" stopIfTrue="1" operator="equal">
      <formula>0</formula>
    </cfRule>
  </conditionalFormatting>
  <pageMargins left="0.78740100000000002" right="0.78740100000000002" top="0.78740100000000002" bottom="0.78740100000000002" header="0.39370100000000002" footer="0.39370100000000002"/>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showGridLines="0" topLeftCell="A23" workbookViewId="0">
      <selection activeCell="J16" sqref="J16"/>
    </sheetView>
  </sheetViews>
  <sheetFormatPr baseColWidth="10" defaultColWidth="5.6640625" defaultRowHeight="14" customHeight="1" x14ac:dyDescent="0"/>
  <cols>
    <col min="1" max="1" width="15" style="49" customWidth="1"/>
    <col min="2" max="2" width="5.33203125" style="49" customWidth="1"/>
    <col min="3" max="3" width="8.6640625" style="49" customWidth="1"/>
    <col min="4" max="6" width="8.5" style="49" customWidth="1"/>
    <col min="7" max="7" width="10.6640625" style="49" customWidth="1"/>
    <col min="8" max="8" width="6.1640625" style="49" customWidth="1"/>
    <col min="9" max="256" width="5.6640625" style="49" customWidth="1"/>
  </cols>
  <sheetData>
    <row r="1" spans="1:8" ht="20" customHeight="1">
      <c r="A1" s="188" t="str">
        <f>'Page de Garde - Composition de '!A2</f>
        <v>Marché de Maîtrise d’Œuvre pour l’agrandissement du cimetière de Vains_x000D_</v>
      </c>
      <c r="B1" s="186"/>
      <c r="C1" s="186"/>
      <c r="D1" s="186"/>
      <c r="E1" s="187"/>
      <c r="F1" s="185" t="str">
        <f>'Page de Garde - Composition de '!A1</f>
        <v>Commune de Vains</v>
      </c>
      <c r="G1" s="186"/>
      <c r="H1" s="187"/>
    </row>
    <row r="2" spans="1:8" ht="8" customHeight="1">
      <c r="A2" s="194"/>
      <c r="B2" s="186"/>
      <c r="C2" s="186"/>
      <c r="D2" s="186"/>
      <c r="E2" s="186"/>
      <c r="F2" s="186"/>
      <c r="G2" s="186"/>
      <c r="H2" s="187"/>
    </row>
    <row r="3" spans="1:8" ht="18" customHeight="1">
      <c r="A3" s="189" t="s">
        <v>49</v>
      </c>
      <c r="B3" s="186"/>
      <c r="C3" s="186"/>
      <c r="D3" s="186"/>
      <c r="E3" s="187"/>
      <c r="F3" s="190"/>
      <c r="G3" s="191"/>
      <c r="H3" s="187"/>
    </row>
    <row r="4" spans="1:8" ht="28.75" customHeight="1">
      <c r="A4" s="189"/>
      <c r="B4" s="186"/>
      <c r="C4" s="186"/>
      <c r="D4" s="186"/>
      <c r="E4" s="187"/>
      <c r="F4" s="190"/>
      <c r="G4" s="191"/>
      <c r="H4" s="187"/>
    </row>
    <row r="5" spans="1:8" ht="19.25" customHeight="1">
      <c r="A5" s="207" t="s">
        <v>50</v>
      </c>
      <c r="B5" s="186"/>
      <c r="C5" s="186"/>
      <c r="D5" s="186"/>
      <c r="E5" s="187"/>
      <c r="F5" s="190"/>
      <c r="G5" s="191"/>
      <c r="H5" s="187"/>
    </row>
    <row r="6" spans="1:8" ht="8" customHeight="1">
      <c r="A6" s="210"/>
      <c r="B6" s="211"/>
      <c r="C6" s="211"/>
      <c r="D6" s="211"/>
      <c r="E6" s="212"/>
      <c r="F6" s="213"/>
      <c r="G6" s="214"/>
      <c r="H6" s="212"/>
    </row>
    <row r="7" spans="1:8" ht="17" customHeight="1">
      <c r="A7" s="204" t="s">
        <v>4</v>
      </c>
      <c r="B7" s="205"/>
      <c r="C7" s="205"/>
      <c r="D7" s="205"/>
      <c r="E7" s="206"/>
      <c r="F7" s="215" t="str">
        <f>T('Page de Garde - Composition de '!C6)</f>
        <v/>
      </c>
      <c r="G7" s="216"/>
      <c r="H7" s="217"/>
    </row>
    <row r="8" spans="1:8" ht="17" customHeight="1">
      <c r="A8" s="197" t="s">
        <v>5</v>
      </c>
      <c r="B8" s="124"/>
      <c r="C8" s="124"/>
      <c r="D8" s="124"/>
      <c r="E8" s="198"/>
      <c r="F8" s="208" t="str">
        <f>T('Page de Garde - Composition de '!C7)</f>
        <v/>
      </c>
      <c r="G8" s="139"/>
      <c r="H8" s="209"/>
    </row>
    <row r="9" spans="1:8" ht="17" customHeight="1">
      <c r="A9" s="197" t="s">
        <v>6</v>
      </c>
      <c r="B9" s="124"/>
      <c r="C9" s="124"/>
      <c r="D9" s="124"/>
      <c r="E9" s="198"/>
      <c r="F9" s="208" t="str">
        <f>T('Page de Garde - Composition de '!C8)</f>
        <v/>
      </c>
      <c r="G9" s="139"/>
      <c r="H9" s="209"/>
    </row>
    <row r="10" spans="1:8" ht="17" customHeight="1">
      <c r="A10" s="224" t="s">
        <v>7</v>
      </c>
      <c r="B10" s="225"/>
      <c r="C10" s="225"/>
      <c r="D10" s="225"/>
      <c r="E10" s="226"/>
      <c r="F10" s="201" t="str">
        <f>T('Page de Garde - Composition de '!C9)</f>
        <v/>
      </c>
      <c r="G10" s="202"/>
      <c r="H10" s="203"/>
    </row>
    <row r="11" spans="1:8" ht="34.75" customHeight="1">
      <c r="A11" s="218"/>
      <c r="B11" s="219"/>
      <c r="C11" s="219"/>
      <c r="D11" s="219"/>
      <c r="E11" s="220"/>
      <c r="F11" s="221"/>
      <c r="G11" s="222"/>
      <c r="H11" s="220"/>
    </row>
    <row r="12" spans="1:8" ht="24" customHeight="1">
      <c r="A12" s="233" t="s">
        <v>51</v>
      </c>
      <c r="B12" s="186"/>
      <c r="C12" s="186"/>
      <c r="D12" s="186"/>
      <c r="E12" s="187"/>
      <c r="F12" s="229"/>
      <c r="G12" s="232">
        <v>85000</v>
      </c>
      <c r="H12" s="229"/>
    </row>
    <row r="13" spans="1:8" ht="8" customHeight="1">
      <c r="A13" s="231"/>
      <c r="B13" s="186"/>
      <c r="C13" s="186"/>
      <c r="D13" s="186"/>
      <c r="E13" s="187"/>
      <c r="F13" s="190"/>
      <c r="G13" s="191"/>
      <c r="H13" s="187"/>
    </row>
    <row r="14" spans="1:8" ht="20.25" customHeight="1">
      <c r="A14" s="230" t="s">
        <v>52</v>
      </c>
      <c r="B14" s="186"/>
      <c r="C14" s="186"/>
      <c r="D14" s="186"/>
      <c r="E14" s="187"/>
      <c r="F14" s="229"/>
      <c r="G14" s="228">
        <f>G33/G12</f>
        <v>0</v>
      </c>
      <c r="H14" s="229"/>
    </row>
    <row r="15" spans="1:8" ht="20.25" customHeight="1">
      <c r="A15" s="237" t="s">
        <v>53</v>
      </c>
      <c r="B15" s="186"/>
      <c r="C15" s="186"/>
      <c r="D15" s="186"/>
      <c r="E15" s="187"/>
      <c r="F15" s="229"/>
      <c r="G15" s="236">
        <f>('Synthèse - Récapitulatif 02'!G12+G33)/G12</f>
        <v>0</v>
      </c>
      <c r="H15" s="229"/>
    </row>
    <row r="16" spans="1:8" ht="18.5" customHeight="1">
      <c r="A16" s="235"/>
      <c r="B16" s="186"/>
      <c r="C16" s="186"/>
      <c r="D16" s="186"/>
      <c r="E16" s="186"/>
      <c r="F16" s="186"/>
      <c r="G16" s="186"/>
      <c r="H16" s="187"/>
    </row>
    <row r="17" spans="1:8" ht="18.5" customHeight="1">
      <c r="A17" s="234" t="s">
        <v>54</v>
      </c>
      <c r="B17" s="186"/>
      <c r="C17" s="211"/>
      <c r="D17" s="211"/>
      <c r="E17" s="211"/>
      <c r="F17" s="211"/>
      <c r="G17" s="211"/>
      <c r="H17" s="212"/>
    </row>
    <row r="18" spans="1:8" ht="11.5" customHeight="1">
      <c r="A18" s="245"/>
      <c r="B18" s="246"/>
      <c r="C18" s="243" t="s">
        <v>15</v>
      </c>
      <c r="D18" s="199" t="s">
        <v>16</v>
      </c>
      <c r="E18" s="199" t="s">
        <v>55</v>
      </c>
      <c r="F18" s="199" t="s">
        <v>56</v>
      </c>
      <c r="G18" s="242" t="s">
        <v>21</v>
      </c>
      <c r="H18" s="50"/>
    </row>
    <row r="19" spans="1:8" ht="20.75" customHeight="1">
      <c r="A19" s="247"/>
      <c r="B19" s="248"/>
      <c r="C19" s="244"/>
      <c r="D19" s="200"/>
      <c r="E19" s="200"/>
      <c r="F19" s="200"/>
      <c r="G19" s="200"/>
      <c r="H19" s="51"/>
    </row>
    <row r="20" spans="1:8" ht="11.25" customHeight="1">
      <c r="A20" s="239"/>
      <c r="B20" s="211"/>
      <c r="C20" s="240"/>
      <c r="D20" s="240"/>
      <c r="E20" s="240"/>
      <c r="F20" s="240"/>
      <c r="G20" s="240"/>
      <c r="H20" s="241"/>
    </row>
    <row r="21" spans="1:8" ht="17" customHeight="1">
      <c r="A21" s="195" t="s">
        <v>11</v>
      </c>
      <c r="B21" s="52" t="s">
        <v>57</v>
      </c>
      <c r="C21" s="53">
        <f>'Éléments de mission témoin 01 -'!B10</f>
        <v>0</v>
      </c>
      <c r="D21" s="54">
        <f>'Éléments de mission témoin 01 -'!C10</f>
        <v>0</v>
      </c>
      <c r="E21" s="54">
        <f>'Éléments de mission témoin 01 -'!D10</f>
        <v>0</v>
      </c>
      <c r="F21" s="54">
        <f>'Éléments de mission témoin 01 -'!E10</f>
        <v>0</v>
      </c>
      <c r="G21" s="238">
        <f>C21+D21+E21+F21</f>
        <v>0</v>
      </c>
      <c r="H21" s="55" t="str">
        <f>IF($G$33&gt;0,G21/$G$33,"")</f>
        <v/>
      </c>
    </row>
    <row r="22" spans="1:8" ht="17" customHeight="1">
      <c r="A22" s="196"/>
      <c r="B22" s="56" t="s">
        <v>58</v>
      </c>
      <c r="C22" s="57" t="str">
        <f>IF($G21&gt;0,C21/$G21,"")</f>
        <v/>
      </c>
      <c r="D22" s="58" t="str">
        <f>IF($G21&gt;0,D21/$G21,"")</f>
        <v/>
      </c>
      <c r="E22" s="58" t="str">
        <f>IF($G21&gt;0,E21/$G21,"")</f>
        <v/>
      </c>
      <c r="F22" s="58" t="str">
        <f>IF($G21&gt;0,F21/$G21,"")</f>
        <v/>
      </c>
      <c r="G22" s="193"/>
      <c r="H22" s="59"/>
    </row>
    <row r="23" spans="1:8" ht="17" customHeight="1">
      <c r="A23" s="227" t="s">
        <v>22</v>
      </c>
      <c r="B23" s="60" t="s">
        <v>57</v>
      </c>
      <c r="C23" s="61">
        <f>'Éléments de mission témoin 01 -'!B23</f>
        <v>0</v>
      </c>
      <c r="D23" s="62">
        <f>'Éléments de mission témoin 01 -'!C23</f>
        <v>0</v>
      </c>
      <c r="E23" s="62">
        <f>'Éléments de mission témoin 01 -'!D23</f>
        <v>0</v>
      </c>
      <c r="F23" s="62">
        <f>'Éléments de mission témoin 01 -'!E23</f>
        <v>0</v>
      </c>
      <c r="G23" s="192">
        <f>C23+D23+E23+F23</f>
        <v>0</v>
      </c>
      <c r="H23" s="64" t="str">
        <f>IF($G$33&gt;0,G23/$G$33,"")</f>
        <v/>
      </c>
    </row>
    <row r="24" spans="1:8" ht="17" customHeight="1">
      <c r="A24" s="196"/>
      <c r="B24" s="65"/>
      <c r="C24" s="57" t="str">
        <f>IF($G23&gt;0,C23/$G23,"")</f>
        <v/>
      </c>
      <c r="D24" s="58" t="str">
        <f>IF($G23&gt;0,D23/$G23,"")</f>
        <v/>
      </c>
      <c r="E24" s="58" t="str">
        <f>IF($G23&gt;0,E23/$G23,"")</f>
        <v/>
      </c>
      <c r="F24" s="58" t="str">
        <f>IF($G23&gt;0,F23/$G23,"")</f>
        <v/>
      </c>
      <c r="G24" s="193"/>
      <c r="H24" s="59"/>
    </row>
    <row r="25" spans="1:8" ht="17" customHeight="1">
      <c r="A25" s="227" t="s">
        <v>26</v>
      </c>
      <c r="B25" s="60" t="s">
        <v>57</v>
      </c>
      <c r="C25" s="61">
        <f>'Éléments de mission témoin 02 -'!B12</f>
        <v>0</v>
      </c>
      <c r="D25" s="62">
        <f>'Éléments de mission témoin 02 -'!C12</f>
        <v>0</v>
      </c>
      <c r="E25" s="62">
        <f>'Éléments de mission témoin 02 -'!D12</f>
        <v>0</v>
      </c>
      <c r="F25" s="62">
        <f>'Éléments de mission témoin 02 -'!E12</f>
        <v>0</v>
      </c>
      <c r="G25" s="192">
        <f>C25+D25+E25+F25</f>
        <v>0</v>
      </c>
      <c r="H25" s="64" t="str">
        <f>IF($G$33&gt;0,G25/$G$33,"")</f>
        <v/>
      </c>
    </row>
    <row r="26" spans="1:8" ht="17" customHeight="1">
      <c r="A26" s="196"/>
      <c r="B26" s="65"/>
      <c r="C26" s="57" t="str">
        <f>IF($G25&gt;0,C25/$G25,"")</f>
        <v/>
      </c>
      <c r="D26" s="58" t="str">
        <f>IF($G25&gt;0,D25/$G25,"")</f>
        <v/>
      </c>
      <c r="E26" s="58" t="str">
        <f>IF($G25&gt;0,E25/$G25,"")</f>
        <v/>
      </c>
      <c r="F26" s="58" t="str">
        <f>IF($G25&gt;0,F25/$G25,"")</f>
        <v/>
      </c>
      <c r="G26" s="193"/>
      <c r="H26" s="59"/>
    </row>
    <row r="27" spans="1:8" ht="17" customHeight="1">
      <c r="A27" s="227" t="s">
        <v>59</v>
      </c>
      <c r="B27" s="60" t="s">
        <v>57</v>
      </c>
      <c r="C27" s="61">
        <f>'Éléments de mission témoin 02 -'!B23</f>
        <v>0</v>
      </c>
      <c r="D27" s="62">
        <f>'Éléments de mission témoin 02 -'!C23</f>
        <v>0</v>
      </c>
      <c r="E27" s="62">
        <f>'Éléments de mission témoin 02 -'!D23</f>
        <v>0</v>
      </c>
      <c r="F27" s="62">
        <f>'Éléments de mission témoin 02 -'!E23</f>
        <v>0</v>
      </c>
      <c r="G27" s="192">
        <f>C27+D27+E27+F27</f>
        <v>0</v>
      </c>
      <c r="H27" s="64" t="str">
        <f>IF($G$33&gt;0,G27/$G$33,"")</f>
        <v/>
      </c>
    </row>
    <row r="28" spans="1:8" ht="17" customHeight="1">
      <c r="A28" s="196"/>
      <c r="B28" s="65"/>
      <c r="C28" s="57" t="str">
        <f>IF($G27&gt;0,C27/$G27,"")</f>
        <v/>
      </c>
      <c r="D28" s="58" t="str">
        <f>IF($G27&gt;0,D27/$G27,"")</f>
        <v/>
      </c>
      <c r="E28" s="58" t="str">
        <f>IF($G27&gt;0,E27/$G27,"")</f>
        <v/>
      </c>
      <c r="F28" s="58" t="str">
        <f>IF($G27&gt;0,F27/$G27,"")</f>
        <v/>
      </c>
      <c r="G28" s="193"/>
      <c r="H28" s="59"/>
    </row>
    <row r="29" spans="1:8" ht="17" customHeight="1">
      <c r="A29" s="227" t="s">
        <v>36</v>
      </c>
      <c r="B29" s="60" t="s">
        <v>57</v>
      </c>
      <c r="C29" s="61">
        <f>'Éléments de mission témoin 03 -'!B10</f>
        <v>0</v>
      </c>
      <c r="D29" s="62">
        <f>'Éléments de mission témoin 03 -'!C10</f>
        <v>0</v>
      </c>
      <c r="E29" s="62">
        <f>'Éléments de mission témoin 03 -'!D10</f>
        <v>0</v>
      </c>
      <c r="F29" s="62">
        <f>'Éléments de mission témoin 03 -'!E10</f>
        <v>0</v>
      </c>
      <c r="G29" s="192">
        <f>C29+D29+E29+F29</f>
        <v>0</v>
      </c>
      <c r="H29" s="64" t="str">
        <f>IF($G$33&gt;0,G29/$G$33,"")</f>
        <v/>
      </c>
    </row>
    <row r="30" spans="1:8" ht="17" customHeight="1">
      <c r="A30" s="196"/>
      <c r="B30" s="65"/>
      <c r="C30" s="57" t="str">
        <f>IF($G29&gt;0,C29/$G29,"")</f>
        <v/>
      </c>
      <c r="D30" s="58" t="str">
        <f>IF($G29&gt;0,D29/$G29,"")</f>
        <v/>
      </c>
      <c r="E30" s="58" t="str">
        <f>IF($G29&gt;0,E29/$G29,"")</f>
        <v/>
      </c>
      <c r="F30" s="58" t="str">
        <f>IF($G29&gt;0,F29/$G29,"")</f>
        <v/>
      </c>
      <c r="G30" s="193"/>
      <c r="H30" s="59"/>
    </row>
    <row r="31" spans="1:8" ht="17" customHeight="1">
      <c r="A31" s="227" t="s">
        <v>39</v>
      </c>
      <c r="B31" s="60" t="s">
        <v>57</v>
      </c>
      <c r="C31" s="61">
        <f>'Éléments de mission témoin 03 -'!B21</f>
        <v>0</v>
      </c>
      <c r="D31" s="62">
        <f>'Éléments de mission témoin 03 -'!C21</f>
        <v>0</v>
      </c>
      <c r="E31" s="62">
        <f>'Éléments de mission témoin 03 -'!D21</f>
        <v>0</v>
      </c>
      <c r="F31" s="62">
        <f>'Éléments de mission témoin 03 -'!E21</f>
        <v>0</v>
      </c>
      <c r="G31" s="192">
        <f>C31+D31+E31+F31</f>
        <v>0</v>
      </c>
      <c r="H31" s="64" t="str">
        <f>IF($G$33&gt;0,G31/$G$33,"")</f>
        <v/>
      </c>
    </row>
    <row r="32" spans="1:8" ht="17" customHeight="1">
      <c r="A32" s="196"/>
      <c r="B32" s="65"/>
      <c r="C32" s="57" t="str">
        <f>IF($G31&gt;0,C31/$G31,"")</f>
        <v/>
      </c>
      <c r="D32" s="58" t="str">
        <f>IF($G31&gt;0,D31/$G31,"")</f>
        <v/>
      </c>
      <c r="E32" s="58" t="str">
        <f>IF($G31&gt;0,E31/$G31,"")</f>
        <v/>
      </c>
      <c r="F32" s="58" t="str">
        <f>IF($G31&gt;0,F31/$G31,"")</f>
        <v/>
      </c>
      <c r="G32" s="193"/>
      <c r="H32" s="59"/>
    </row>
    <row r="33" spans="1:8" ht="17" customHeight="1">
      <c r="A33" s="253" t="s">
        <v>60</v>
      </c>
      <c r="B33" s="66" t="s">
        <v>57</v>
      </c>
      <c r="C33" s="67">
        <f>C31+C29+C27+C25+C23+C21</f>
        <v>0</v>
      </c>
      <c r="D33" s="63">
        <f>D31+D29+D27+D25+D23+D21</f>
        <v>0</v>
      </c>
      <c r="E33" s="63">
        <f>E31+E29+E27+E25+E23+E21</f>
        <v>0</v>
      </c>
      <c r="F33" s="63">
        <f>F31+F29+F27+F25+F23+F21</f>
        <v>0</v>
      </c>
      <c r="G33" s="223">
        <f>C33+D33+E33+F33</f>
        <v>0</v>
      </c>
      <c r="H33" s="64" t="str">
        <f>IF($G$33&gt;0,G33/$G$33,"")</f>
        <v/>
      </c>
    </row>
    <row r="34" spans="1:8" ht="17" customHeight="1">
      <c r="A34" s="254"/>
      <c r="B34" s="68"/>
      <c r="C34" s="69" t="str">
        <f>IF($G33&gt;0,C33/$G33,"")</f>
        <v/>
      </c>
      <c r="D34" s="70" t="str">
        <f>IF($G33&gt;0,D33/$G33,"")</f>
        <v/>
      </c>
      <c r="E34" s="70" t="str">
        <f>IF($G33&gt;0,E33/$G33,"")</f>
        <v/>
      </c>
      <c r="F34" s="70" t="str">
        <f>IF($G33&gt;0,F33/$G33,"")</f>
        <v/>
      </c>
      <c r="G34" s="193"/>
      <c r="H34" s="59"/>
    </row>
    <row r="35" spans="1:8" ht="45" customHeight="1">
      <c r="A35" s="251" t="str">
        <f>'Page de Garde - Composition de '!A3</f>
        <v>Description de la mission et proposition d’honoraires</v>
      </c>
      <c r="B35" s="252"/>
      <c r="C35" s="252"/>
      <c r="D35" s="252"/>
      <c r="E35" s="252"/>
      <c r="F35" s="250"/>
      <c r="G35" s="249" t="str">
        <f>'Page de Garde - Composition de '!A14</f>
        <v>Mars 2019</v>
      </c>
      <c r="H35" s="250"/>
    </row>
  </sheetData>
  <mergeCells count="48">
    <mergeCell ref="G35:H35"/>
    <mergeCell ref="A35:F35"/>
    <mergeCell ref="A33:A34"/>
    <mergeCell ref="A31:A32"/>
    <mergeCell ref="A25:A26"/>
    <mergeCell ref="G15:H15"/>
    <mergeCell ref="A15:F15"/>
    <mergeCell ref="F18:F19"/>
    <mergeCell ref="G23:G24"/>
    <mergeCell ref="A23:A24"/>
    <mergeCell ref="G21:G22"/>
    <mergeCell ref="A20:H20"/>
    <mergeCell ref="G18:G19"/>
    <mergeCell ref="E18:E19"/>
    <mergeCell ref="C18:C19"/>
    <mergeCell ref="A18:B19"/>
    <mergeCell ref="A11:H11"/>
    <mergeCell ref="G33:G34"/>
    <mergeCell ref="A10:E10"/>
    <mergeCell ref="A9:E9"/>
    <mergeCell ref="G31:G32"/>
    <mergeCell ref="A29:A30"/>
    <mergeCell ref="G29:G30"/>
    <mergeCell ref="A27:A28"/>
    <mergeCell ref="G27:G28"/>
    <mergeCell ref="G14:H14"/>
    <mergeCell ref="A14:F14"/>
    <mergeCell ref="A13:H13"/>
    <mergeCell ref="G12:H12"/>
    <mergeCell ref="A12:F12"/>
    <mergeCell ref="A17:H17"/>
    <mergeCell ref="A16:H16"/>
    <mergeCell ref="F1:H1"/>
    <mergeCell ref="A1:E1"/>
    <mergeCell ref="A4:H4"/>
    <mergeCell ref="A3:H3"/>
    <mergeCell ref="G25:G26"/>
    <mergeCell ref="A2:H2"/>
    <mergeCell ref="A21:A22"/>
    <mergeCell ref="A8:E8"/>
    <mergeCell ref="D18:D19"/>
    <mergeCell ref="F10:H10"/>
    <mergeCell ref="A7:E7"/>
    <mergeCell ref="A5:H5"/>
    <mergeCell ref="F8:H8"/>
    <mergeCell ref="F9:H9"/>
    <mergeCell ref="A6:H6"/>
    <mergeCell ref="F7:H7"/>
  </mergeCells>
  <conditionalFormatting sqref="C21:F26 H22 H24 H26 C27:F32 H28 H30 H32 C33:F34 H34">
    <cfRule type="cellIs" dxfId="4" priority="1" stopIfTrue="1" operator="equal">
      <formula>0</formula>
    </cfRule>
  </conditionalFormatting>
  <conditionalFormatting sqref="G21 G23 G25 G27 G29 G31 G33">
    <cfRule type="cellIs" dxfId="3" priority="2" stopIfTrue="1" operator="equal">
      <formula>0</formula>
    </cfRule>
  </conditionalFormatting>
  <pageMargins left="0.78740100000000002" right="0.78740100000000002" top="0.78740100000000002" bottom="0.78740100000000002" header="0.39370100000000002" footer="0.39370100000000002"/>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
  <sheetViews>
    <sheetView showGridLines="0" tabSelected="1" workbookViewId="0">
      <selection sqref="A1:E1"/>
    </sheetView>
  </sheetViews>
  <sheetFormatPr baseColWidth="10" defaultColWidth="5.6640625" defaultRowHeight="14" customHeight="1" x14ac:dyDescent="0"/>
  <cols>
    <col min="1" max="1" width="15" style="71" customWidth="1"/>
    <col min="2" max="2" width="5.33203125" style="71" customWidth="1"/>
    <col min="3" max="3" width="8.6640625" style="71" customWidth="1"/>
    <col min="4" max="6" width="8.5" style="71" customWidth="1"/>
    <col min="7" max="7" width="10.6640625" style="71" customWidth="1"/>
    <col min="8" max="8" width="6.1640625" style="71" customWidth="1"/>
    <col min="9" max="256" width="5.6640625" style="71" customWidth="1"/>
  </cols>
  <sheetData>
    <row r="1" spans="1:8" ht="20" customHeight="1">
      <c r="A1" s="188" t="str">
        <f>'Page de Garde - Composition de '!A2</f>
        <v>Marché de Maîtrise d’Œuvre pour l’agrandissement du cimetière de Vains_x000D_</v>
      </c>
      <c r="B1" s="186"/>
      <c r="C1" s="186"/>
      <c r="D1" s="186"/>
      <c r="E1" s="187"/>
      <c r="F1" s="260" t="str">
        <f>'Page de Garde - Composition de '!A1</f>
        <v>Commune de Vains</v>
      </c>
      <c r="G1" s="186"/>
      <c r="H1" s="187"/>
    </row>
    <row r="2" spans="1:8" ht="18" customHeight="1">
      <c r="A2" s="259"/>
      <c r="B2" s="186"/>
      <c r="C2" s="186"/>
      <c r="D2" s="186"/>
      <c r="E2" s="186"/>
      <c r="F2" s="186"/>
      <c r="G2" s="186"/>
      <c r="H2" s="187"/>
    </row>
    <row r="3" spans="1:8" ht="14" customHeight="1">
      <c r="A3" s="207" t="s">
        <v>61</v>
      </c>
      <c r="B3" s="186"/>
      <c r="C3" s="186"/>
      <c r="D3" s="186"/>
      <c r="E3" s="186"/>
      <c r="F3" s="186"/>
      <c r="G3" s="186"/>
      <c r="H3" s="187"/>
    </row>
    <row r="4" spans="1:8" ht="8.5" customHeight="1">
      <c r="A4" s="235"/>
      <c r="B4" s="186"/>
      <c r="C4" s="211"/>
      <c r="D4" s="211"/>
      <c r="E4" s="211"/>
      <c r="F4" s="211"/>
      <c r="G4" s="211"/>
      <c r="H4" s="212"/>
    </row>
    <row r="5" spans="1:8" ht="21" customHeight="1">
      <c r="A5" s="262"/>
      <c r="B5" s="263"/>
      <c r="C5" s="72" t="s">
        <v>15</v>
      </c>
      <c r="D5" s="73" t="s">
        <v>16</v>
      </c>
      <c r="E5" s="73" t="s">
        <v>55</v>
      </c>
      <c r="F5" s="73" t="s">
        <v>56</v>
      </c>
      <c r="G5" s="74" t="s">
        <v>21</v>
      </c>
      <c r="H5" s="75"/>
    </row>
    <row r="6" spans="1:8" ht="14" customHeight="1">
      <c r="A6" s="239"/>
      <c r="B6" s="211"/>
      <c r="C6" s="240"/>
      <c r="D6" s="240"/>
      <c r="E6" s="240"/>
      <c r="F6" s="240"/>
      <c r="G6" s="240"/>
      <c r="H6" s="241"/>
    </row>
    <row r="7" spans="1:8" ht="17" customHeight="1">
      <c r="A7" s="195" t="s">
        <v>45</v>
      </c>
      <c r="B7" s="52" t="s">
        <v>57</v>
      </c>
      <c r="C7" s="76">
        <f>Options!C10</f>
        <v>0</v>
      </c>
      <c r="D7" s="77">
        <f>Options!D10</f>
        <v>0</v>
      </c>
      <c r="E7" s="77">
        <f>Options!E10</f>
        <v>0</v>
      </c>
      <c r="F7" s="77">
        <f>Options!F10</f>
        <v>0</v>
      </c>
      <c r="G7" s="261">
        <f>C7+D7+E7+F7</f>
        <v>0</v>
      </c>
      <c r="H7" s="257" t="str">
        <f>IF($G$12&gt;0,G7/$G$12,"")</f>
        <v/>
      </c>
    </row>
    <row r="8" spans="1:8" ht="17" customHeight="1">
      <c r="A8" s="196"/>
      <c r="B8" s="65"/>
      <c r="C8" s="78" t="str">
        <f>IF($G$7&gt;0,C7/$G$7,"")</f>
        <v/>
      </c>
      <c r="D8" s="79" t="str">
        <f>IF($G$7&gt;0,D7/$G$7,"")</f>
        <v/>
      </c>
      <c r="E8" s="79" t="str">
        <f>IF($G$7&gt;0,E7/$G$7,"")</f>
        <v/>
      </c>
      <c r="F8" s="79" t="str">
        <f>IF($G$7&gt;0,F7/$G$7,"")</f>
        <v/>
      </c>
      <c r="G8" s="193"/>
      <c r="H8" s="258"/>
    </row>
    <row r="9" spans="1:8" ht="17" customHeight="1">
      <c r="A9" s="272" t="s">
        <v>48</v>
      </c>
      <c r="B9" s="80" t="s">
        <v>57</v>
      </c>
      <c r="C9" s="81">
        <f>Options!C19</f>
        <v>0</v>
      </c>
      <c r="D9" s="82">
        <f>Options!D19</f>
        <v>0</v>
      </c>
      <c r="E9" s="82">
        <f>Options!E19</f>
        <v>0</v>
      </c>
      <c r="F9" s="82">
        <f>Options!F19</f>
        <v>0</v>
      </c>
      <c r="G9" s="270">
        <f>C9+D9+E9+F9</f>
        <v>0</v>
      </c>
      <c r="H9" s="268" t="str">
        <f>IF($G$12&gt;0,G9/$G$12,"")</f>
        <v/>
      </c>
    </row>
    <row r="10" spans="1:8" ht="17" customHeight="1">
      <c r="A10" s="256"/>
      <c r="B10" s="83"/>
      <c r="C10" s="84" t="str">
        <f>IF($G$9&gt;0,C9/$G$9,"")</f>
        <v/>
      </c>
      <c r="D10" s="85" t="str">
        <f>IF($G$9&gt;0,D9/$G$9,"")</f>
        <v/>
      </c>
      <c r="E10" s="85" t="str">
        <f>IF($G$9&gt;0,E9/$G$9,"")</f>
        <v/>
      </c>
      <c r="F10" s="85" t="str">
        <f>IF($G$9&gt;0,F9/$G$9,"")</f>
        <v/>
      </c>
      <c r="G10" s="271"/>
      <c r="H10" s="269"/>
    </row>
    <row r="11" spans="1:8" ht="18.25" customHeight="1">
      <c r="A11" s="264"/>
      <c r="B11" s="265"/>
      <c r="C11" s="265"/>
      <c r="D11" s="265"/>
      <c r="E11" s="265"/>
      <c r="F11" s="265"/>
      <c r="G11" s="265"/>
      <c r="H11" s="265"/>
    </row>
    <row r="12" spans="1:8" ht="17" customHeight="1">
      <c r="A12" s="255" t="s">
        <v>62</v>
      </c>
      <c r="B12" s="86" t="s">
        <v>57</v>
      </c>
      <c r="C12" s="87">
        <f>C9+C7</f>
        <v>0</v>
      </c>
      <c r="D12" s="88">
        <f>D9+D7</f>
        <v>0</v>
      </c>
      <c r="E12" s="88">
        <f>E9+E7</f>
        <v>0</v>
      </c>
      <c r="F12" s="88">
        <f>F9+F7</f>
        <v>0</v>
      </c>
      <c r="G12" s="273">
        <f>C12+D12+E12+F12</f>
        <v>0</v>
      </c>
      <c r="H12" s="276"/>
    </row>
    <row r="13" spans="1:8" ht="17" customHeight="1">
      <c r="A13" s="256"/>
      <c r="B13" s="89"/>
      <c r="C13" s="90" t="str">
        <f>IF($G$12&gt;0,C12/$G$12,"")</f>
        <v/>
      </c>
      <c r="D13" s="91" t="str">
        <f>IF($G$12&gt;0,D12/$G$12,"")</f>
        <v/>
      </c>
      <c r="E13" s="91" t="str">
        <f>IF($G$12&gt;0,E12/$G$12,"")</f>
        <v/>
      </c>
      <c r="F13" s="91" t="str">
        <f>IF($G$12&gt;0,F12/$G$12,"")</f>
        <v/>
      </c>
      <c r="G13" s="274"/>
      <c r="H13" s="277"/>
    </row>
    <row r="14" spans="1:8" ht="29.5" customHeight="1">
      <c r="A14" s="266"/>
      <c r="B14" s="219"/>
      <c r="C14" s="219"/>
      <c r="D14" s="219"/>
      <c r="E14" s="219"/>
      <c r="F14" s="220"/>
      <c r="G14" s="267"/>
      <c r="H14" s="220"/>
    </row>
    <row r="15" spans="1:8" ht="14" customHeight="1">
      <c r="A15" s="281" t="s">
        <v>63</v>
      </c>
      <c r="B15" s="186"/>
      <c r="C15" s="186"/>
      <c r="D15" s="186"/>
      <c r="E15" s="186"/>
      <c r="F15" s="187"/>
      <c r="G15" s="280"/>
      <c r="H15" s="187"/>
    </row>
    <row r="16" spans="1:8" ht="355.75" customHeight="1">
      <c r="A16" s="279"/>
      <c r="B16" s="186"/>
      <c r="C16" s="186"/>
      <c r="D16" s="186"/>
      <c r="E16" s="186"/>
      <c r="F16" s="187"/>
      <c r="G16" s="280"/>
      <c r="H16" s="187"/>
    </row>
    <row r="17" spans="1:8" ht="25" customHeight="1">
      <c r="A17" s="278" t="str">
        <f>'Page de Garde - Composition de '!A3</f>
        <v>Description de la mission et proposition d’honoraires</v>
      </c>
      <c r="B17" s="186"/>
      <c r="C17" s="186"/>
      <c r="D17" s="186"/>
      <c r="E17" s="186"/>
      <c r="F17" s="187"/>
      <c r="G17" s="275" t="str">
        <f>'Page de Garde - Composition de '!A14</f>
        <v>Mars 2019</v>
      </c>
      <c r="H17" s="187"/>
    </row>
  </sheetData>
  <mergeCells count="22">
    <mergeCell ref="G17:H17"/>
    <mergeCell ref="H12:H13"/>
    <mergeCell ref="A17:F17"/>
    <mergeCell ref="A16:H16"/>
    <mergeCell ref="A15:H15"/>
    <mergeCell ref="A14:H14"/>
    <mergeCell ref="H9:H10"/>
    <mergeCell ref="G9:G10"/>
    <mergeCell ref="A9:A10"/>
    <mergeCell ref="G12:G13"/>
    <mergeCell ref="A3:H3"/>
    <mergeCell ref="A12:A13"/>
    <mergeCell ref="H7:H8"/>
    <mergeCell ref="A2:H2"/>
    <mergeCell ref="F1:H1"/>
    <mergeCell ref="A1:E1"/>
    <mergeCell ref="G7:G8"/>
    <mergeCell ref="A7:A8"/>
    <mergeCell ref="A6:H6"/>
    <mergeCell ref="A5:B5"/>
    <mergeCell ref="A4:H4"/>
    <mergeCell ref="A11:H11"/>
  </mergeCells>
  <conditionalFormatting sqref="C7:F8 H7 H9 C10:F10 C13:F13">
    <cfRule type="cellIs" dxfId="2" priority="1" stopIfTrue="1" operator="equal">
      <formula>0</formula>
    </cfRule>
  </conditionalFormatting>
  <conditionalFormatting sqref="G7 G9 G12">
    <cfRule type="cellIs" dxfId="1" priority="2" stopIfTrue="1" operator="equal">
      <formula>0</formula>
    </cfRule>
  </conditionalFormatting>
  <conditionalFormatting sqref="C9:F9 C12:F12">
    <cfRule type="cellIs" dxfId="0" priority="3" stopIfTrue="1" operator="equal">
      <formula>0</formula>
    </cfRule>
  </conditionalFormatting>
  <pageMargins left="0.78740100000000002" right="0.78740100000000002" top="0.78740100000000002" bottom="0.78740100000000002" header="0.39370100000000002" footer="0.39370100000000002"/>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Page de Garde - Composition de </vt:lpstr>
      <vt:lpstr>Éléments de mission témoin 01 -</vt:lpstr>
      <vt:lpstr>Éléments de mission témoin 02 -</vt:lpstr>
      <vt:lpstr>Éléments de mission témoin 03 -</vt:lpstr>
      <vt:lpstr>Options</vt:lpstr>
      <vt:lpstr>Synthèse - Récapitulatif 01</vt:lpstr>
      <vt:lpstr>Synthèse - Récapitulatif 02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CG</cp:lastModifiedBy>
  <dcterms:modified xsi:type="dcterms:W3CDTF">2019-03-06T09:02:34Z</dcterms:modified>
</cp:coreProperties>
</file>